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6.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C:\Users\molmos\AppData\Local\Microsoft\Windows\INetCache\Content.Outlook\H8R009KQ\"/>
    </mc:Choice>
  </mc:AlternateContent>
  <xr:revisionPtr revIDLastSave="0" documentId="13_ncr:1_{65E30932-FECF-4E99-8F03-F0D4EC013529}" xr6:coauthVersionLast="47" xr6:coauthVersionMax="47" xr10:uidLastSave="{00000000-0000-0000-0000-000000000000}"/>
  <workbookProtection workbookAlgorithmName="SHA-512" workbookHashValue="i6Toaqx3B3C/wn2tslQ2REyVJaExWe00wQ/rGFpI4nUgMHxGVGmLSikBBfwXSUSuqk+VVQYMRKwvLUpNEHv9Ig==" workbookSaltValue="JWqaIA0fRbrtk6UUC/SHlw==" workbookSpinCount="100000" lockStructure="1"/>
  <bookViews>
    <workbookView xWindow="69720" yWindow="-120" windowWidth="29040" windowHeight="15840" xr2:uid="{00000000-000D-0000-FFFF-FFFF00000000}"/>
  </bookViews>
  <sheets>
    <sheet name="Summary, 1st" sheetId="1" r:id="rId1"/>
    <sheet name="Grant Chgs, 2nd" sheetId="2" r:id="rId2"/>
    <sheet name="Match Chgs, 3rd" sheetId="3" r:id="rId3"/>
    <sheet name="DPR 364 - PR, 4th" sheetId="4" r:id="rId4"/>
    <sheet name="CO-Division Use Only" sheetId="5" r:id="rId5"/>
    <sheet name="Addend-Division Use Only" sheetId="6" r:id="rId6"/>
  </sheets>
  <definedNames>
    <definedName name="_xlnm.Print_Area" localSheetId="5">'Addend-Division Use Only'!$A$1:$L$34</definedName>
    <definedName name="_xlnm.Print_Area" localSheetId="4">'CO-Division Use Only'!$A$1:$R$53</definedName>
    <definedName name="_xlnm.Print_Area" localSheetId="3">'DPR 364 - PR, 4th'!$A$1:$AF$64</definedName>
    <definedName name="_xlnm.Print_Area" localSheetId="1">'Grant Chgs, 2nd'!$A$1:$T$57</definedName>
    <definedName name="_xlnm.Print_Area" localSheetId="2">'Match Chgs, 3rd'!$A$1:$T$57</definedName>
    <definedName name="_xlnm.Print_Area" localSheetId="0">'Summary, 1st'!$A$1:$K$54</definedName>
    <definedName name="_xlnm.Print_Titles" localSheetId="1">'Grant Chgs, 2nd'!$1:$11</definedName>
    <definedName name="_xlnm.Print_Titles" localSheetId="2">'Match Chgs, 3rd'!$1:$11</definedName>
    <definedName name="_xlnm.Print_Titles" localSheetId="0">'Summary, 1st'!$1:$8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53" i="3" l="1"/>
  <c r="G53" i="3"/>
  <c r="A53" i="2"/>
  <c r="N10" i="4" l="1"/>
  <c r="G12" i="6" l="1"/>
  <c r="D12" i="6"/>
  <c r="A12" i="6"/>
  <c r="E8" i="6"/>
  <c r="E15" i="5"/>
  <c r="D5" i="5"/>
  <c r="A10" i="6" s="1"/>
  <c r="E4" i="5"/>
  <c r="C3" i="5"/>
  <c r="A9" i="6" s="1"/>
  <c r="O6" i="5"/>
  <c r="I6" i="5"/>
  <c r="K34" i="1" l="1"/>
  <c r="F13" i="5" s="1"/>
  <c r="T16" i="4"/>
  <c r="K17" i="6" s="1"/>
  <c r="N16" i="4"/>
  <c r="H17" i="6" s="1"/>
  <c r="T10" i="4"/>
  <c r="E17" i="6" s="1"/>
  <c r="B17" i="6"/>
  <c r="L4" i="3"/>
  <c r="J4" i="3"/>
  <c r="L4" i="2"/>
  <c r="J4" i="2"/>
  <c r="K30" i="1"/>
  <c r="E52" i="1"/>
  <c r="K43" i="1"/>
  <c r="K42" i="1"/>
  <c r="K41" i="1"/>
  <c r="K40" i="1"/>
  <c r="K39" i="1"/>
  <c r="K38" i="1"/>
  <c r="K27" i="1"/>
  <c r="K28" i="1"/>
  <c r="K29" i="1"/>
  <c r="K31" i="1"/>
  <c r="C7" i="3"/>
  <c r="D5" i="3"/>
  <c r="D4" i="3"/>
  <c r="C7" i="2"/>
  <c r="D5" i="2"/>
  <c r="D4" i="2"/>
  <c r="L12" i="4"/>
  <c r="I13" i="6" s="1"/>
  <c r="G9" i="4"/>
  <c r="E8" i="4"/>
  <c r="J7" i="4"/>
  <c r="A8" i="6" s="1"/>
  <c r="B32" i="1"/>
  <c r="J11" i="1"/>
  <c r="K26" i="1"/>
  <c r="G53" i="2"/>
  <c r="D53" i="3"/>
  <c r="D44" i="1" s="1"/>
  <c r="D45" i="1" s="1"/>
  <c r="E44" i="1"/>
  <c r="E45" i="1" s="1"/>
  <c r="J53" i="3"/>
  <c r="J14" i="1" s="1"/>
  <c r="AB31" i="4" s="1"/>
  <c r="M53" i="3"/>
  <c r="J15" i="1" s="1"/>
  <c r="AB32" i="4" s="1"/>
  <c r="P53" i="3"/>
  <c r="H44" i="1" s="1"/>
  <c r="H45" i="1" s="1"/>
  <c r="S53" i="3"/>
  <c r="S55" i="2" s="1"/>
  <c r="M53" i="2"/>
  <c r="D15" i="1" s="1"/>
  <c r="N32" i="4" s="1"/>
  <c r="D53" i="2"/>
  <c r="D12" i="1" s="1"/>
  <c r="N29" i="4" s="1"/>
  <c r="J53" i="2"/>
  <c r="D14" i="1" s="1"/>
  <c r="N31" i="4" s="1"/>
  <c r="P53" i="2"/>
  <c r="H32" i="1" s="1"/>
  <c r="H33" i="1" s="1"/>
  <c r="H35" i="1" s="1"/>
  <c r="S53" i="2"/>
  <c r="J32" i="1" s="1"/>
  <c r="J33" i="1" s="1"/>
  <c r="J35" i="1" s="1"/>
  <c r="G32" i="1" l="1"/>
  <c r="G33" i="1" s="1"/>
  <c r="G35" i="1" s="1"/>
  <c r="D16" i="1"/>
  <c r="N33" i="4" s="1"/>
  <c r="S55" i="3"/>
  <c r="S56" i="3" s="1"/>
  <c r="T56" i="3" s="1"/>
  <c r="F32" i="1"/>
  <c r="F33" i="1" s="1"/>
  <c r="F35" i="1" s="1"/>
  <c r="J16" i="1"/>
  <c r="AB33" i="4" s="1"/>
  <c r="J13" i="1"/>
  <c r="AB30" i="4" s="1"/>
  <c r="J17" i="1"/>
  <c r="AB34" i="4" s="1"/>
  <c r="J12" i="1"/>
  <c r="AB29" i="4" s="1"/>
  <c r="G44" i="1"/>
  <c r="G45" i="1" s="1"/>
  <c r="S56" i="2"/>
  <c r="T56" i="2" s="1"/>
  <c r="D32" i="1"/>
  <c r="D33" i="1" s="1"/>
  <c r="D35" i="1" s="1"/>
  <c r="G55" i="2"/>
  <c r="G56" i="3" s="1"/>
  <c r="D11" i="1"/>
  <c r="N28" i="4" s="1"/>
  <c r="F44" i="1"/>
  <c r="F45" i="1" s="1"/>
  <c r="J44" i="1"/>
  <c r="J45" i="1" s="1"/>
  <c r="J51" i="1" s="1"/>
  <c r="D13" i="1"/>
  <c r="D17" i="1"/>
  <c r="N34" i="4" s="1"/>
  <c r="E32" i="1"/>
  <c r="E33" i="1" s="1"/>
  <c r="E35" i="1" s="1"/>
  <c r="Y38" i="4"/>
  <c r="I8" i="6" s="1"/>
  <c r="Y39" i="4"/>
  <c r="A15" i="6" s="1"/>
  <c r="B44" i="1"/>
  <c r="B45" i="1" s="1"/>
  <c r="G55" i="3"/>
  <c r="G56" i="2" s="1"/>
  <c r="AB28" i="4"/>
  <c r="B33" i="1"/>
  <c r="B35" i="1" s="1"/>
  <c r="AB35" i="4" l="1"/>
  <c r="K35" i="1"/>
  <c r="H23" i="5" s="1"/>
  <c r="G57" i="2"/>
  <c r="J18" i="1"/>
  <c r="K44" i="1"/>
  <c r="K45" i="1" s="1"/>
  <c r="D50" i="1" s="1"/>
  <c r="H16" i="5" s="1"/>
  <c r="I55" i="2"/>
  <c r="I56" i="2"/>
  <c r="K32" i="1"/>
  <c r="K33" i="1" s="1"/>
  <c r="E15" i="6"/>
  <c r="D18" i="1"/>
  <c r="N30" i="4"/>
  <c r="N35" i="4" s="1"/>
  <c r="Y42" i="4" s="1"/>
  <c r="H15" i="6" s="1"/>
  <c r="Y40" i="4"/>
  <c r="J50" i="1"/>
  <c r="J52" i="1" s="1"/>
  <c r="K52" i="1" s="1"/>
  <c r="K51" i="1"/>
  <c r="I56" i="3"/>
  <c r="I55" i="3"/>
  <c r="G57" i="3"/>
  <c r="I57" i="2" l="1"/>
  <c r="D52" i="1"/>
  <c r="H15" i="5" s="1"/>
  <c r="H22" i="5"/>
  <c r="D49" i="1"/>
  <c r="D51" i="1" s="1"/>
  <c r="E50" i="1" s="1"/>
  <c r="Y44" i="4"/>
  <c r="Y43" i="4"/>
  <c r="I57" i="3"/>
  <c r="D53" i="1" l="1"/>
  <c r="E53" i="1" s="1"/>
  <c r="E49" i="1"/>
  <c r="E51" i="1" s="1"/>
</calcChain>
</file>

<file path=xl/sharedStrings.xml><?xml version="1.0" encoding="utf-8"?>
<sst xmlns="http://schemas.openxmlformats.org/spreadsheetml/2006/main" count="319" uniqueCount="178">
  <si>
    <t>Staff</t>
  </si>
  <si>
    <t>Contracts</t>
  </si>
  <si>
    <t>Materials / Supplies</t>
  </si>
  <si>
    <t>Equipment Use Expense</t>
  </si>
  <si>
    <t>Equipment Purchase</t>
  </si>
  <si>
    <t>Other</t>
  </si>
  <si>
    <t>Indirect Costs</t>
  </si>
  <si>
    <t>Amount to be applied to MATCH requirements:</t>
  </si>
  <si>
    <t>TOTAL MATCH</t>
  </si>
  <si>
    <t>AMOUNT</t>
  </si>
  <si>
    <t xml:space="preserve">CATEGORY     </t>
  </si>
  <si>
    <t>PAYMENT REQUEST</t>
  </si>
  <si>
    <t>Complete the following with the information from the Project Agreement:</t>
  </si>
  <si>
    <t>1.</t>
  </si>
  <si>
    <t xml:space="preserve">   </t>
  </si>
  <si>
    <t>2.</t>
  </si>
  <si>
    <t>3.</t>
  </si>
  <si>
    <t>4.</t>
  </si>
  <si>
    <r>
      <t xml:space="preserve">All advance requests except Law Enforcement projects </t>
    </r>
    <r>
      <rPr>
        <b/>
        <i/>
        <sz val="9"/>
        <rFont val="Arial"/>
        <family val="2"/>
      </rPr>
      <t>must</t>
    </r>
    <r>
      <rPr>
        <i/>
        <sz val="9"/>
        <rFont val="Arial"/>
        <family val="2"/>
      </rPr>
      <t xml:space="preserve"> include a written justification explaining</t>
    </r>
  </si>
  <si>
    <r>
      <t xml:space="preserve">the need for the advance and a list of planned expenditures.  Subsequent advance requests </t>
    </r>
    <r>
      <rPr>
        <b/>
        <i/>
        <sz val="9"/>
        <rFont val="Arial"/>
        <family val="2"/>
      </rPr>
      <t>must</t>
    </r>
    <r>
      <rPr>
        <i/>
        <sz val="9"/>
        <rFont val="Arial"/>
        <family val="2"/>
      </rPr>
      <t xml:space="preserve"> </t>
    </r>
  </si>
  <si>
    <r>
      <t xml:space="preserve">include supporting documentation for the prior advance.  </t>
    </r>
    <r>
      <rPr>
        <b/>
        <i/>
        <sz val="9"/>
        <rFont val="Arial"/>
        <family val="2"/>
      </rPr>
      <t xml:space="preserve">Note: Advance requests may not exceed </t>
    </r>
  </si>
  <si>
    <t>half the total grant amount.</t>
  </si>
  <si>
    <r>
      <t>All supporting documents for reimbursement costs claimed</t>
    </r>
    <r>
      <rPr>
        <b/>
        <i/>
        <sz val="9"/>
        <rFont val="Arial"/>
        <family val="2"/>
      </rPr>
      <t xml:space="preserve"> must</t>
    </r>
    <r>
      <rPr>
        <i/>
        <sz val="9"/>
        <rFont val="Arial"/>
        <family val="2"/>
      </rPr>
      <t xml:space="preserve"> be attached.</t>
    </r>
  </si>
  <si>
    <t>5.</t>
  </si>
  <si>
    <t xml:space="preserve">PROJECT EXPENDITURE AND MATCH DOCUMENTATION SUBMITTED FOR THIS REQUEST: </t>
  </si>
  <si>
    <t xml:space="preserve"> a.</t>
  </si>
  <si>
    <r>
      <t xml:space="preserve">Amount to be </t>
    </r>
    <r>
      <rPr>
        <b/>
        <u/>
        <sz val="8"/>
        <rFont val="Arial"/>
        <family val="2"/>
      </rPr>
      <t>REIMBURSED</t>
    </r>
    <r>
      <rPr>
        <b/>
        <sz val="8"/>
        <rFont val="Arial"/>
        <family val="2"/>
      </rPr>
      <t xml:space="preserve"> / </t>
    </r>
    <r>
      <rPr>
        <b/>
        <u/>
        <sz val="8"/>
        <rFont val="Arial"/>
        <family val="2"/>
      </rPr>
      <t>ADVANCED</t>
    </r>
    <r>
      <rPr>
        <b/>
        <sz val="8"/>
        <rFont val="Arial"/>
        <family val="2"/>
      </rPr>
      <t>:</t>
    </r>
  </si>
  <si>
    <t>b.</t>
  </si>
  <si>
    <r>
      <t xml:space="preserve">Amount applied to </t>
    </r>
    <r>
      <rPr>
        <b/>
        <u/>
        <sz val="8"/>
        <rFont val="Arial"/>
        <family val="2"/>
      </rPr>
      <t>MATCH</t>
    </r>
    <r>
      <rPr>
        <b/>
        <sz val="8"/>
        <rFont val="Arial"/>
        <family val="2"/>
      </rPr>
      <t xml:space="preserve"> requirement:</t>
    </r>
  </si>
  <si>
    <t>CATEGORY</t>
  </si>
  <si>
    <t>$</t>
  </si>
  <si>
    <t>Equipment Use Expenses</t>
  </si>
  <si>
    <t>Equipment Purchases</t>
  </si>
  <si>
    <t>6.</t>
  </si>
  <si>
    <t>PAYMENT INFORMATION:</t>
  </si>
  <si>
    <t>a.</t>
  </si>
  <si>
    <t xml:space="preserve">TOTAL GRANT AMOUNT . . . . . . . . . . . . . . . . . . . . . . . . . . . . </t>
  </si>
  <si>
    <t xml:space="preserve">REIMBURSEMENT / ADVANCE REQUESTED TO DATE . . .  </t>
  </si>
  <si>
    <t>c.</t>
  </si>
  <si>
    <r>
      <t xml:space="preserve">CURRENT AMOUNT AVAILABLE </t>
    </r>
    <r>
      <rPr>
        <i/>
        <sz val="8"/>
        <rFont val="Arial"/>
        <family val="2"/>
      </rPr>
      <t>(6a minus 6b)</t>
    </r>
    <r>
      <rPr>
        <sz val="8"/>
        <rFont val="Arial"/>
        <family val="2"/>
      </rPr>
      <t>. . . . . . . . . .</t>
    </r>
  </si>
  <si>
    <t>d.</t>
  </si>
  <si>
    <r>
      <t>REIMBURSEMENT / ADVANCE AMOUNT</t>
    </r>
    <r>
      <rPr>
        <sz val="8"/>
        <rFont val="Arial"/>
        <family val="2"/>
      </rPr>
      <t xml:space="preserve"> </t>
    </r>
    <r>
      <rPr>
        <i/>
        <sz val="8"/>
        <rFont val="Arial"/>
        <family val="2"/>
      </rPr>
      <t xml:space="preserve">(From step 5a) . . </t>
    </r>
  </si>
  <si>
    <t>e.</t>
  </si>
  <si>
    <r>
      <t xml:space="preserve">REMAINING GRANT FUNDS AVAILABLE </t>
    </r>
    <r>
      <rPr>
        <i/>
        <sz val="8"/>
        <rFont val="Arial"/>
        <family val="2"/>
      </rPr>
      <t>(6c minus 6d)</t>
    </r>
    <r>
      <rPr>
        <sz val="8"/>
        <rFont val="Arial"/>
        <family val="2"/>
      </rPr>
      <t xml:space="preserve"> . . . </t>
    </r>
  </si>
  <si>
    <t>f.</t>
  </si>
  <si>
    <t>TOTAL AMOUNT APPLIED TO MATCH TO DATE . . . . . . . .</t>
  </si>
  <si>
    <t>7.</t>
  </si>
  <si>
    <t>SEND WARRANT TO:</t>
  </si>
  <si>
    <t xml:space="preserve">AGENCY NAME . . . . . . . . . . . . </t>
  </si>
  <si>
    <t xml:space="preserve">STREET ADDRESS / P.O. BOX </t>
  </si>
  <si>
    <t>CITY . . . . . . . . . . . . . . . . . . . . .</t>
  </si>
  <si>
    <t>STATE:</t>
  </si>
  <si>
    <t>ZIP CODE:</t>
  </si>
  <si>
    <t xml:space="preserve">ATTENTION . . . . . . . . . . . . . . . </t>
  </si>
  <si>
    <t>8.</t>
  </si>
  <si>
    <t>CERTIFICATION:</t>
  </si>
  <si>
    <t>I represent and warrant that I have full authority to execute this payment request on behalf of the Grantee.  I declare under</t>
  </si>
  <si>
    <t>penalty of perjury that the information provided on this form and any accompany documents are true and correct to the best of my knowledge</t>
  </si>
  <si>
    <t>and that all funds received have or will be expended in accordance with the conditions set forth by the State.</t>
  </si>
  <si>
    <t>GRANTEE:</t>
  </si>
  <si>
    <t></t>
  </si>
  <si>
    <t>DATE:</t>
  </si>
  <si>
    <r>
      <t xml:space="preserve">SIGNATURE </t>
    </r>
    <r>
      <rPr>
        <i/>
        <sz val="8.5"/>
        <rFont val="Arial"/>
        <family val="2"/>
      </rPr>
      <t>(Authorized Representative)</t>
    </r>
  </si>
  <si>
    <t>9.</t>
  </si>
  <si>
    <t>STATE APPROVAL:</t>
  </si>
  <si>
    <t>10.</t>
  </si>
  <si>
    <t>SUBMIT REQUEST TO:</t>
  </si>
  <si>
    <t>Notes</t>
  </si>
  <si>
    <t>Amount to be REIMBURSED:</t>
  </si>
  <si>
    <r>
      <t>TOTAL REIMBURSEMENT</t>
    </r>
    <r>
      <rPr>
        <b/>
        <sz val="7"/>
        <rFont val="Arial"/>
        <family val="2"/>
      </rPr>
      <t/>
    </r>
  </si>
  <si>
    <t>to</t>
  </si>
  <si>
    <t>Total</t>
  </si>
  <si>
    <t>Payment Request #</t>
  </si>
  <si>
    <t>Materials/
Supplies</t>
  </si>
  <si>
    <t>GRANTEE PROJECT NOTES:</t>
  </si>
  <si>
    <t>PROJECT TITLE:</t>
  </si>
  <si>
    <t xml:space="preserve">CURRENT PAYMENT REQUEST #:    </t>
  </si>
  <si>
    <t>MINIMUM MATCH REQUIRED:</t>
  </si>
  <si>
    <t>Attach
#</t>
  </si>
  <si>
    <t>PROJECT AGREEMENT NUMBER:</t>
  </si>
  <si>
    <t xml:space="preserve">CURRENT PAYMENT REQUEST #:  </t>
  </si>
  <si>
    <t>TO</t>
  </si>
  <si>
    <t>PAYMENT REQUEST PERIOD</t>
  </si>
  <si>
    <t>Materials/ Supplies</t>
  </si>
  <si>
    <t>Staff Charges</t>
  </si>
  <si>
    <t>PROJECT ACCOMPLISHMENT REPORT ATTACHED:</t>
  </si>
  <si>
    <t>PROJECT MATCH EXPENDITURES</t>
  </si>
  <si>
    <t>REQUEST PERIOD INDIRECT MATCH:</t>
  </si>
  <si>
    <t>REQUEST PERIOD INDIRECT GRANT:</t>
  </si>
  <si>
    <t>PROJECT ACCOMPLISHMENT REPORT INCLUDES MATCH:</t>
  </si>
  <si>
    <t>Current Request</t>
  </si>
  <si>
    <t>GRANT EXPENDITURES FOR REIMBURSMENT</t>
  </si>
  <si>
    <t>Current Request Match</t>
  </si>
  <si>
    <t>Total Match</t>
  </si>
  <si>
    <t>TOTAL MATCH FOR REQUEST PERIOD:</t>
  </si>
  <si>
    <t>TOTAL GRANT FOR REQUEST PERIOD:</t>
  </si>
  <si>
    <t xml:space="preserve">EXPENDITURE WORKBOOK - REIMBURSEMENT </t>
  </si>
  <si>
    <t>INDIRECT Year-to-Date Calculation</t>
  </si>
  <si>
    <t>Grant Expenses to Date:</t>
  </si>
  <si>
    <t>Match to Date:</t>
  </si>
  <si>
    <t>Over or Under Match:</t>
  </si>
  <si>
    <t>TOTAL PROJECT COSTS TO DATE:</t>
  </si>
  <si>
    <t xml:space="preserve"> TOTAL PROJECT COST: </t>
  </si>
  <si>
    <t>TOTAL GRANT COSTS FOR REIMBURSEMENT REQUEST PERIOD:</t>
  </si>
  <si>
    <t xml:space="preserve">TOTAL MATCH TO REPORT FOR REQUEST PERIOD: </t>
  </si>
  <si>
    <t xml:space="preserve">TOTAL PROJECT COST: </t>
  </si>
  <si>
    <t xml:space="preserve">                PAYMENT REQUEST PERIOD:          </t>
  </si>
  <si>
    <t>PERFORMANCE
            PERIOD:</t>
  </si>
  <si>
    <t xml:space="preserve">PROJECT AGREEMENT NUMBER:   </t>
  </si>
  <si>
    <t>ENTER ALL PROJECT RELATED COSTS THIS PAYMENT REQUEST PERIOD AND REFERENCE THE ATTACHED ORIGINATING SOURCE DOCUMENTS IN NUMERICAL ORDER:</t>
  </si>
  <si>
    <t>ENTER ALL PROJECT RELATED MATCH COSTS FOR THIS PAYMENT REQUEST PERIOD AND REFERENCE THE ATTACHED ORIGINATING SOURCE DOCUMENTS IN NUMERICAL ORDER:</t>
  </si>
  <si>
    <t>Total Grant Reimb</t>
  </si>
  <si>
    <t>Grant Allocation</t>
  </si>
  <si>
    <t>Grant Balance To Date</t>
  </si>
  <si>
    <r>
      <rPr>
        <b/>
        <i/>
        <sz val="10"/>
        <color theme="8" tint="-0.249977111117893"/>
        <rFont val="Arial"/>
        <family val="2"/>
      </rPr>
      <t>GRANT</t>
    </r>
    <r>
      <rPr>
        <b/>
        <i/>
        <sz val="10"/>
        <rFont val="Arial"/>
        <family val="2"/>
      </rPr>
      <t>:</t>
    </r>
    <r>
      <rPr>
        <b/>
        <sz val="10"/>
        <rFont val="Arial"/>
        <family val="2"/>
      </rPr>
      <t xml:space="preserve"> ENTER PRIOR APPROVED REIMBURSEMENT PAYMENTS AND GRANT ALLOCATION (AWARD) BY COST CATEGORY TO SEE WHAT YOUR YEAR-TO-DATE PERCENTAGES AND GRANT BALANCE WILL BE </t>
    </r>
    <r>
      <rPr>
        <sz val="10"/>
        <rFont val="Arial"/>
        <family val="2"/>
      </rPr>
      <t>(</t>
    </r>
    <r>
      <rPr>
        <i/>
        <sz val="10"/>
        <rFont val="Arial"/>
        <family val="2"/>
      </rPr>
      <t>The current reimbursement request will auto-fill from the "Grant Chgs" tab</t>
    </r>
    <r>
      <rPr>
        <sz val="10"/>
        <rFont val="Arial"/>
        <family val="2"/>
      </rPr>
      <t>)</t>
    </r>
    <r>
      <rPr>
        <b/>
        <sz val="10"/>
        <rFont val="Arial"/>
        <family val="2"/>
      </rPr>
      <t>:</t>
    </r>
  </si>
  <si>
    <t>Date:</t>
  </si>
  <si>
    <t>Grantee:</t>
  </si>
  <si>
    <t>Project Agreement Number:</t>
  </si>
  <si>
    <t>Project Type:</t>
  </si>
  <si>
    <t>Project Performance Period (Original):</t>
  </si>
  <si>
    <t>from:</t>
  </si>
  <si>
    <t>to:</t>
  </si>
  <si>
    <t>Amendment(s):</t>
  </si>
  <si>
    <t xml:space="preserve">       No</t>
  </si>
  <si>
    <t xml:space="preserve">       Yes</t>
  </si>
  <si>
    <t xml:space="preserve">  If 'Yes', how many ?</t>
  </si>
  <si>
    <t xml:space="preserve">Type of Amendment:  </t>
  </si>
  <si>
    <t xml:space="preserve">       Time Extension</t>
  </si>
  <si>
    <t xml:space="preserve">  Amended End Date:</t>
  </si>
  <si>
    <t xml:space="preserve">       Description </t>
  </si>
  <si>
    <t>Project Contract Amount:</t>
  </si>
  <si>
    <t xml:space="preserve">  $</t>
  </si>
  <si>
    <t>Minimum Match Required:</t>
  </si>
  <si>
    <t>Total Match Submitted:</t>
  </si>
  <si>
    <t>Match Requirement Met?</t>
  </si>
  <si>
    <t xml:space="preserve">      No </t>
  </si>
  <si>
    <t xml:space="preserve"> Yes</t>
  </si>
  <si>
    <t>Payment Type:</t>
  </si>
  <si>
    <t xml:space="preserve"> Reimbursement</t>
  </si>
  <si>
    <t xml:space="preserve"> Advance</t>
  </si>
  <si>
    <t>Total Payments Made:</t>
  </si>
  <si>
    <t>Remaining Funds:</t>
  </si>
  <si>
    <t>Actual Expenditures Reimbursed:</t>
  </si>
  <si>
    <t>Refund Amount Due:</t>
  </si>
  <si>
    <t>If Remaining Funds in Item #9. are greater than, $10,000, provide reason:</t>
  </si>
  <si>
    <t>11.</t>
  </si>
  <si>
    <t>Final documents submitted:</t>
  </si>
  <si>
    <t xml:space="preserve">      Project Accomplishment Report (PAR)</t>
  </si>
  <si>
    <t xml:space="preserve">      All documents supporting expenditures (including match)</t>
  </si>
  <si>
    <t xml:space="preserve">      Reimbursement/Advance Workbook</t>
  </si>
  <si>
    <t xml:space="preserve">      For those projects in which a report was part of the Project Agreement, two (2) copies of the report(s)</t>
  </si>
  <si>
    <t xml:space="preserve">      For all sub-contracted work, a Notice of Completion</t>
  </si>
  <si>
    <t>12.</t>
  </si>
  <si>
    <t>How many miles of trail/road maintained or land restored?</t>
  </si>
  <si>
    <t>or</t>
  </si>
  <si>
    <t xml:space="preserve">   acres:</t>
  </si>
  <si>
    <t>13.</t>
  </si>
  <si>
    <t>Did the project have "Ground Disturbing Activity"?</t>
  </si>
  <si>
    <t>If 'Yes', attach soil report.</t>
  </si>
  <si>
    <t>14</t>
  </si>
  <si>
    <t>Was habitat monitoring done during the project?</t>
  </si>
  <si>
    <t>If 'Yes', attach results.</t>
  </si>
  <si>
    <t>15.</t>
  </si>
  <si>
    <t>Were pictures provided?</t>
  </si>
  <si>
    <t>If 'Yes', attach pictures.</t>
  </si>
  <si>
    <t>16.</t>
  </si>
  <si>
    <t xml:space="preserve">List all scope items not completed (or provide an attachment): </t>
  </si>
  <si>
    <t>17. Final Project Review Notes:</t>
  </si>
  <si>
    <t>Grant Administrator:</t>
  </si>
  <si>
    <t>Trail Coordinator (If soil report required):</t>
  </si>
  <si>
    <t>HMP Reviewed:</t>
  </si>
  <si>
    <t>Grants Manager:</t>
  </si>
  <si>
    <t xml:space="preserve">Grant Administrator </t>
  </si>
  <si>
    <t xml:space="preserve">
</t>
  </si>
  <si>
    <t xml:space="preserve">            Indirect Cannot Exceed 15% of Direct Grant Funds</t>
  </si>
  <si>
    <t xml:space="preserve">    PROJECTED GRANT/MATCH PERCENTAGES</t>
  </si>
  <si>
    <t xml:space="preserve">  TOTAL REIMBURSEMENT / ADVANCE</t>
  </si>
  <si>
    <t>OHV.Grants@parks.ca.gov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</si>
</sst>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_);[Red]\(&quot;$&quot;#,##0.00\)"/>
    <numFmt numFmtId="44" formatCode="_(&quot;$&quot;* #,##0.00_);_(&quot;$&quot;* \(#,##0.00\);_(&quot;$&quot;* &quot;-&quot;??_);_(@_)"/>
    <numFmt numFmtId="43" formatCode="_(* #,##0.00_);_(* \(#,##0.00\);_(* &quot;-&quot;??_);_(@_)"/>
    <numFmt numFmtId="164" formatCode="&quot;$&quot;#,##0.00"/>
    <numFmt numFmtId="165" formatCode="mm/dd/yyyy"/>
    <numFmt numFmtId="166" formatCode="0.0%"/>
    <numFmt numFmtId="167" formatCode="m/d/yy;@"/>
    <numFmt numFmtId="168" formatCode="_(* #,##0.00_);_(* \(#,##0.00\);_(* &quot;-&quot;_);_(@_)"/>
  </numFmts>
  <fonts count="41" x14ac:knownFonts="1">
    <font>
      <sz val="10"/>
      <name val="Arial"/>
    </font>
    <font>
      <sz val="10"/>
      <name val="Arial"/>
      <family val="2"/>
    </font>
    <font>
      <sz val="8"/>
      <name val="Arial"/>
      <family val="2"/>
    </font>
    <font>
      <b/>
      <sz val="10"/>
      <name val="Arial"/>
      <family val="2"/>
    </font>
    <font>
      <b/>
      <u/>
      <sz val="12"/>
      <name val="Arial"/>
      <family val="2"/>
    </font>
    <font>
      <b/>
      <sz val="7"/>
      <name val="Arial"/>
      <family val="2"/>
    </font>
    <font>
      <b/>
      <u/>
      <sz val="10"/>
      <name val="Arial"/>
      <family val="2"/>
    </font>
    <font>
      <b/>
      <i/>
      <u/>
      <sz val="10"/>
      <name val="Arial"/>
      <family val="2"/>
    </font>
    <font>
      <sz val="12"/>
      <name val="Arial"/>
      <family val="2"/>
    </font>
    <font>
      <sz val="11"/>
      <name val="Arial"/>
      <family val="2"/>
    </font>
    <font>
      <b/>
      <sz val="12"/>
      <name val="Arial"/>
      <family val="2"/>
    </font>
    <font>
      <i/>
      <sz val="9"/>
      <name val="Arial"/>
      <family val="2"/>
    </font>
    <font>
      <b/>
      <sz val="7.5"/>
      <color rgb="FF000000"/>
      <name val="Arial"/>
      <family val="2"/>
    </font>
    <font>
      <b/>
      <sz val="8"/>
      <color rgb="FF000000"/>
      <name val="Arial"/>
      <family val="2"/>
    </font>
    <font>
      <sz val="10"/>
      <color rgb="FF000000"/>
      <name val="Arial"/>
      <family val="2"/>
    </font>
    <font>
      <sz val="9"/>
      <name val="Arial"/>
      <family val="2"/>
    </font>
    <font>
      <b/>
      <i/>
      <sz val="9"/>
      <name val="Arial"/>
      <family val="2"/>
    </font>
    <font>
      <sz val="8.5"/>
      <name val="Arial"/>
      <family val="2"/>
    </font>
    <font>
      <b/>
      <sz val="8"/>
      <name val="Arial"/>
      <family val="2"/>
    </font>
    <font>
      <b/>
      <u/>
      <sz val="8"/>
      <name val="Arial"/>
      <family val="2"/>
    </font>
    <font>
      <b/>
      <sz val="8"/>
      <name val="Arial Narrow"/>
      <family val="2"/>
    </font>
    <font>
      <i/>
      <sz val="8"/>
      <name val="Arial"/>
      <family val="2"/>
    </font>
    <font>
      <b/>
      <sz val="9"/>
      <name val="Arial"/>
      <family val="2"/>
    </font>
    <font>
      <sz val="14"/>
      <name val="Wingdings 3"/>
      <family val="1"/>
      <charset val="2"/>
    </font>
    <font>
      <b/>
      <sz val="8.5"/>
      <name val="Arial"/>
      <family val="2"/>
    </font>
    <font>
      <i/>
      <sz val="8.5"/>
      <name val="Arial"/>
      <family val="2"/>
    </font>
    <font>
      <i/>
      <sz val="10"/>
      <name val="Arial"/>
      <family val="2"/>
    </font>
    <font>
      <sz val="10"/>
      <name val="Arial"/>
      <family val="2"/>
    </font>
    <font>
      <b/>
      <i/>
      <sz val="10"/>
      <name val="Arial"/>
      <family val="2"/>
    </font>
    <font>
      <b/>
      <sz val="10"/>
      <color theme="1"/>
      <name val="Arial"/>
      <family val="2"/>
    </font>
    <font>
      <b/>
      <sz val="11"/>
      <name val="Arial"/>
      <family val="2"/>
    </font>
    <font>
      <b/>
      <u/>
      <sz val="15"/>
      <name val="Arial"/>
      <family val="2"/>
    </font>
    <font>
      <sz val="9.5"/>
      <name val="Arial"/>
      <family val="2"/>
    </font>
    <font>
      <b/>
      <sz val="15"/>
      <name val="Arial"/>
      <family val="2"/>
    </font>
    <font>
      <b/>
      <i/>
      <sz val="12"/>
      <color theme="4" tint="-0.249977111117893"/>
      <name val="Arial"/>
      <family val="2"/>
    </font>
    <font>
      <b/>
      <sz val="12"/>
      <color theme="4" tint="-0.249977111117893"/>
      <name val="Arial"/>
      <family val="2"/>
    </font>
    <font>
      <sz val="12"/>
      <color theme="4" tint="-0.249977111117893"/>
      <name val="Arial"/>
      <family val="2"/>
    </font>
    <font>
      <b/>
      <i/>
      <sz val="10"/>
      <color theme="8" tint="-0.249977111117893"/>
      <name val="Arial"/>
      <family val="2"/>
    </font>
    <font>
      <sz val="11"/>
      <name val="Times New Roman"/>
      <family val="1"/>
    </font>
    <font>
      <sz val="12"/>
      <name val="Webdings"/>
      <family val="1"/>
      <charset val="2"/>
    </font>
    <font>
      <sz val="8"/>
      <color rgb="FF000000"/>
      <name val="Tahoma"/>
      <family val="2"/>
    </font>
  </fonts>
  <fills count="10">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5F5F5"/>
        <bgColor indexed="64"/>
      </patternFill>
    </fill>
    <fill>
      <patternFill patternType="solid">
        <fgColor rgb="FFF7F7F7"/>
        <bgColor indexed="64"/>
      </patternFill>
    </fill>
    <fill>
      <patternFill patternType="solid">
        <fgColor rgb="FFF2F2F2"/>
        <bgColor indexed="64"/>
      </patternFill>
    </fill>
  </fills>
  <borders count="64">
    <border>
      <left/>
      <right/>
      <top/>
      <bottom/>
      <diagonal/>
    </border>
    <border>
      <left/>
      <right/>
      <top/>
      <bottom style="thin">
        <color indexed="64"/>
      </bottom>
      <diagonal/>
    </border>
    <border>
      <left/>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theme="1" tint="0.34998626667073579"/>
      </left>
      <right/>
      <top style="hair">
        <color theme="1" tint="0.34998626667073579"/>
      </top>
      <bottom style="hair">
        <color indexed="64"/>
      </bottom>
      <diagonal/>
    </border>
    <border>
      <left/>
      <right/>
      <top style="hair">
        <color theme="1" tint="0.34998626667073579"/>
      </top>
      <bottom style="hair">
        <color indexed="64"/>
      </bottom>
      <diagonal/>
    </border>
    <border>
      <left/>
      <right style="hair">
        <color theme="1" tint="0.34998626667073579"/>
      </right>
      <top style="hair">
        <color theme="1" tint="0.34998626667073579"/>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theme="1" tint="0.34998626667073579"/>
      </left>
      <right/>
      <top/>
      <bottom/>
      <diagonal/>
    </border>
    <border>
      <left/>
      <right style="hair">
        <color theme="1" tint="0.34998626667073579"/>
      </right>
      <top/>
      <bottom/>
      <diagonal/>
    </border>
    <border>
      <left style="hair">
        <color indexed="64"/>
      </left>
      <right/>
      <top/>
      <bottom/>
      <diagonal/>
    </border>
    <border>
      <left/>
      <right style="hair">
        <color indexed="64"/>
      </right>
      <top/>
      <bottom/>
      <diagonal/>
    </border>
    <border>
      <left style="hair">
        <color theme="1" tint="0.34998626667073579"/>
      </left>
      <right/>
      <top/>
      <bottom style="hair">
        <color theme="1" tint="0.34998626667073579"/>
      </bottom>
      <diagonal/>
    </border>
    <border>
      <left/>
      <right/>
      <top/>
      <bottom style="hair">
        <color theme="1" tint="0.34998626667073579"/>
      </bottom>
      <diagonal/>
    </border>
    <border>
      <left/>
      <right style="hair">
        <color theme="1" tint="0.34998626667073579"/>
      </right>
      <top/>
      <bottom style="hair">
        <color theme="1" tint="0.34998626667073579"/>
      </bottom>
      <diagonal/>
    </border>
    <border>
      <left style="hair">
        <color indexed="64"/>
      </left>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thin">
        <color auto="1"/>
      </left>
      <right style="thin">
        <color auto="1"/>
      </right>
      <top style="thin">
        <color auto="1"/>
      </top>
      <bottom style="thin">
        <color auto="1"/>
      </bottom>
      <diagonal/>
    </border>
    <border>
      <left style="thin">
        <color indexed="64"/>
      </left>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auto="1"/>
      </right>
      <top style="thin">
        <color auto="1"/>
      </top>
      <bottom style="thin">
        <color auto="1"/>
      </bottom>
      <diagonal/>
    </border>
    <border>
      <left style="thin">
        <color indexed="64"/>
      </left>
      <right style="hair">
        <color indexed="64"/>
      </right>
      <top style="hair">
        <color indexed="64"/>
      </top>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diagonal/>
    </border>
    <border>
      <left style="thin">
        <color indexed="64"/>
      </left>
      <right style="thin">
        <color indexed="64"/>
      </right>
      <top style="hair">
        <color indexed="64"/>
      </top>
      <bottom style="hair">
        <color indexed="64"/>
      </bottom>
      <diagonal/>
    </border>
    <border>
      <left/>
      <right/>
      <top style="hair">
        <color indexed="64"/>
      </top>
      <bottom style="thin">
        <color indexed="64"/>
      </bottom>
      <diagonal/>
    </border>
    <border>
      <left/>
      <right style="dotted">
        <color indexed="64"/>
      </right>
      <top style="hair">
        <color indexed="64"/>
      </top>
      <bottom/>
      <diagonal/>
    </border>
    <border>
      <left/>
      <right style="dotted">
        <color indexed="64"/>
      </right>
      <top/>
      <bottom style="hair">
        <color indexed="64"/>
      </bottom>
      <diagonal/>
    </border>
    <border>
      <left style="dotted">
        <color indexed="64"/>
      </left>
      <right/>
      <top style="hair">
        <color indexed="64"/>
      </top>
      <bottom/>
      <diagonal/>
    </border>
    <border>
      <left style="dotted">
        <color indexed="64"/>
      </left>
      <right/>
      <top/>
      <bottom style="hair">
        <color indexed="64"/>
      </bottom>
      <diagonal/>
    </border>
    <border>
      <left/>
      <right/>
      <top/>
      <bottom style="double">
        <color indexed="64"/>
      </bottom>
      <diagonal/>
    </border>
  </borders>
  <cellStyleXfs count="4">
    <xf numFmtId="0" fontId="0" fillId="0" borderId="0"/>
    <xf numFmtId="0" fontId="8" fillId="0" borderId="0"/>
    <xf numFmtId="44" fontId="27" fillId="0" borderId="0" applyFont="0" applyFill="0" applyBorder="0" applyAlignment="0" applyProtection="0"/>
    <xf numFmtId="9" fontId="27" fillId="0" borderId="0" applyFont="0" applyFill="0" applyBorder="0" applyAlignment="0" applyProtection="0"/>
  </cellStyleXfs>
  <cellXfs count="557">
    <xf numFmtId="0" fontId="0" fillId="0" borderId="0" xfId="0"/>
    <xf numFmtId="0" fontId="8" fillId="0" borderId="0" xfId="1"/>
    <xf numFmtId="0" fontId="9" fillId="0" borderId="0" xfId="1" applyFont="1" applyAlignment="1">
      <alignment horizontal="center"/>
    </xf>
    <xf numFmtId="49" fontId="1" fillId="0" borderId="0" xfId="1" applyNumberFormat="1" applyFont="1" applyBorder="1" applyAlignment="1" applyProtection="1">
      <alignment vertical="top" wrapText="1"/>
    </xf>
    <xf numFmtId="0" fontId="12" fillId="0" borderId="0" xfId="1" applyFont="1" applyAlignment="1"/>
    <xf numFmtId="0" fontId="13" fillId="0" borderId="0" xfId="1" applyFont="1" applyAlignment="1"/>
    <xf numFmtId="0" fontId="14" fillId="0" borderId="0" xfId="1" applyFont="1" applyBorder="1" applyAlignment="1"/>
    <xf numFmtId="0" fontId="9" fillId="0" borderId="0" xfId="1" applyFont="1" applyBorder="1" applyAlignment="1"/>
    <xf numFmtId="49" fontId="1" fillId="0" borderId="0" xfId="1" applyNumberFormat="1" applyFont="1" applyBorder="1" applyAlignment="1" applyProtection="1">
      <alignment wrapText="1"/>
    </xf>
    <xf numFmtId="0" fontId="9" fillId="0" borderId="0" xfId="1" applyFont="1"/>
    <xf numFmtId="49" fontId="1" fillId="0" borderId="7" xfId="1" applyNumberFormat="1" applyFont="1" applyBorder="1" applyAlignment="1" applyProtection="1">
      <alignment horizontal="center" wrapText="1"/>
    </xf>
    <xf numFmtId="49" fontId="15" fillId="0" borderId="7" xfId="1" applyNumberFormat="1" applyFont="1" applyBorder="1" applyAlignment="1" applyProtection="1">
      <alignment horizontal="left" vertical="center" wrapText="1"/>
    </xf>
    <xf numFmtId="49" fontId="1" fillId="0" borderId="8" xfId="1" applyNumberFormat="1" applyFont="1" applyBorder="1" applyAlignment="1" applyProtection="1">
      <alignment horizontal="center" wrapText="1"/>
    </xf>
    <xf numFmtId="49" fontId="1" fillId="0" borderId="7" xfId="1" applyNumberFormat="1" applyFont="1" applyBorder="1" applyAlignment="1" applyProtection="1">
      <alignment vertical="top" wrapText="1"/>
    </xf>
    <xf numFmtId="49" fontId="1" fillId="0" borderId="6" xfId="1" applyNumberFormat="1" applyFont="1" applyBorder="1" applyAlignment="1" applyProtection="1">
      <alignment horizontal="center" wrapText="1"/>
    </xf>
    <xf numFmtId="49" fontId="1" fillId="0" borderId="9" xfId="1" applyNumberFormat="1" applyFont="1" applyBorder="1" applyAlignment="1" applyProtection="1">
      <alignment horizontal="center" wrapText="1"/>
    </xf>
    <xf numFmtId="49" fontId="1" fillId="0" borderId="6" xfId="1" applyNumberFormat="1" applyFont="1" applyBorder="1" applyAlignment="1" applyProtection="1">
      <alignment vertical="top" wrapText="1"/>
    </xf>
    <xf numFmtId="49" fontId="1" fillId="0" borderId="0" xfId="1" applyNumberFormat="1" applyFont="1" applyBorder="1" applyAlignment="1" applyProtection="1">
      <alignment horizontal="center" wrapText="1"/>
    </xf>
    <xf numFmtId="49" fontId="15" fillId="0" borderId="0" xfId="1" applyNumberFormat="1" applyFont="1" applyBorder="1" applyAlignment="1" applyProtection="1">
      <alignment horizontal="left" wrapText="1"/>
    </xf>
    <xf numFmtId="165" fontId="1" fillId="0" borderId="0" xfId="1" applyNumberFormat="1" applyFont="1" applyBorder="1" applyAlignment="1" applyProtection="1">
      <alignment wrapText="1"/>
    </xf>
    <xf numFmtId="49" fontId="15" fillId="0" borderId="0" xfId="1" applyNumberFormat="1" applyFont="1" applyBorder="1" applyAlignment="1" applyProtection="1">
      <alignment horizontal="left" vertical="center" wrapText="1"/>
    </xf>
    <xf numFmtId="49" fontId="1" fillId="0" borderId="0" xfId="1" applyNumberFormat="1" applyFont="1" applyBorder="1" applyAlignment="1" applyProtection="1">
      <alignment horizontal="left" vertical="center" wrapText="1"/>
    </xf>
    <xf numFmtId="49" fontId="1" fillId="0" borderId="0" xfId="1" applyNumberFormat="1" applyFont="1" applyBorder="1" applyAlignment="1" applyProtection="1">
      <alignment horizontal="right" vertical="center" wrapText="1"/>
    </xf>
    <xf numFmtId="49" fontId="1" fillId="0" borderId="15" xfId="1" applyNumberFormat="1" applyFont="1" applyBorder="1" applyAlignment="1" applyProtection="1">
      <alignment horizontal="center" wrapText="1"/>
    </xf>
    <xf numFmtId="49" fontId="1" fillId="0" borderId="0" xfId="1" applyNumberFormat="1" applyFont="1" applyBorder="1" applyAlignment="1" applyProtection="1">
      <alignment horizontal="right" wrapText="1"/>
    </xf>
    <xf numFmtId="49" fontId="1" fillId="0" borderId="16" xfId="1" applyNumberFormat="1" applyFont="1" applyBorder="1" applyAlignment="1" applyProtection="1">
      <alignment horizontal="center" wrapText="1"/>
    </xf>
    <xf numFmtId="49" fontId="1" fillId="0" borderId="17" xfId="1" applyNumberFormat="1" applyFont="1" applyBorder="1" applyAlignment="1" applyProtection="1">
      <alignment horizontal="center" wrapText="1"/>
    </xf>
    <xf numFmtId="49" fontId="1" fillId="0" borderId="18" xfId="1" applyNumberFormat="1" applyFont="1" applyBorder="1" applyAlignment="1" applyProtection="1">
      <alignment horizontal="center" wrapText="1"/>
    </xf>
    <xf numFmtId="49" fontId="1" fillId="0" borderId="19" xfId="1" applyNumberFormat="1" applyFont="1" applyBorder="1" applyAlignment="1" applyProtection="1">
      <alignment horizontal="center" wrapText="1"/>
    </xf>
    <xf numFmtId="49" fontId="1" fillId="0" borderId="20" xfId="1" applyNumberFormat="1" applyFont="1" applyBorder="1" applyAlignment="1" applyProtection="1">
      <alignment horizontal="center" wrapText="1"/>
    </xf>
    <xf numFmtId="49" fontId="1" fillId="0" borderId="21" xfId="1" applyNumberFormat="1" applyFont="1" applyBorder="1" applyAlignment="1" applyProtection="1">
      <alignment horizontal="center" wrapText="1"/>
    </xf>
    <xf numFmtId="49" fontId="1" fillId="0" borderId="22" xfId="1" applyNumberFormat="1" applyFont="1" applyBorder="1" applyAlignment="1" applyProtection="1">
      <alignment horizontal="center" wrapText="1"/>
    </xf>
    <xf numFmtId="49" fontId="18" fillId="0" borderId="7" xfId="1" applyNumberFormat="1" applyFont="1" applyBorder="1" applyAlignment="1" applyProtection="1">
      <alignment wrapText="1"/>
    </xf>
    <xf numFmtId="49" fontId="1" fillId="0" borderId="0" xfId="1" applyNumberFormat="1" applyFont="1" applyBorder="1" applyAlignment="1" applyProtection="1">
      <alignment horizontal="center" vertical="center" wrapText="1"/>
    </xf>
    <xf numFmtId="49" fontId="3" fillId="0" borderId="0" xfId="1" applyNumberFormat="1" applyFont="1" applyBorder="1" applyAlignment="1" applyProtection="1">
      <alignment horizontal="right" vertical="center" wrapText="1"/>
    </xf>
    <xf numFmtId="0" fontId="8" fillId="0" borderId="0" xfId="1" applyAlignment="1">
      <alignment vertical="center"/>
    </xf>
    <xf numFmtId="0" fontId="9" fillId="0" borderId="0" xfId="1" applyFont="1" applyAlignment="1">
      <alignment vertical="center"/>
    </xf>
    <xf numFmtId="0" fontId="1" fillId="0" borderId="5" xfId="1" applyFont="1" applyBorder="1" applyAlignment="1" applyProtection="1">
      <protection locked="0"/>
    </xf>
    <xf numFmtId="0" fontId="23" fillId="0" borderId="0" xfId="1" applyFont="1" applyAlignment="1">
      <alignment horizontal="right"/>
    </xf>
    <xf numFmtId="0" fontId="18" fillId="0" borderId="0" xfId="1" applyFont="1" applyAlignment="1">
      <alignment horizontal="center"/>
    </xf>
    <xf numFmtId="0" fontId="9" fillId="0" borderId="0" xfId="1" applyFont="1" applyBorder="1" applyAlignment="1">
      <alignment horizontal="center"/>
    </xf>
    <xf numFmtId="0" fontId="18" fillId="0" borderId="7" xfId="1" applyFont="1" applyBorder="1" applyAlignment="1"/>
    <xf numFmtId="0" fontId="9" fillId="0" borderId="0" xfId="1" applyFont="1" applyBorder="1"/>
    <xf numFmtId="0" fontId="0" fillId="4" borderId="0" xfId="0" applyFill="1"/>
    <xf numFmtId="0" fontId="5" fillId="4" borderId="0" xfId="0" applyFont="1" applyFill="1" applyAlignment="1">
      <alignment horizontal="center" vertical="center"/>
    </xf>
    <xf numFmtId="0" fontId="0" fillId="4" borderId="0" xfId="0" applyFill="1" applyProtection="1">
      <protection locked="0"/>
    </xf>
    <xf numFmtId="0" fontId="6" fillId="4" borderId="0" xfId="0" applyFont="1" applyFill="1" applyAlignment="1" applyProtection="1">
      <alignment horizontal="center"/>
      <protection locked="0"/>
    </xf>
    <xf numFmtId="44" fontId="0" fillId="4" borderId="0" xfId="0" applyNumberFormat="1" applyFill="1" applyProtection="1">
      <protection locked="0"/>
    </xf>
    <xf numFmtId="44" fontId="1" fillId="4" borderId="0" xfId="0" applyNumberFormat="1" applyFont="1" applyFill="1" applyProtection="1">
      <protection locked="0"/>
    </xf>
    <xf numFmtId="44" fontId="0" fillId="3" borderId="0" xfId="0" applyNumberFormat="1" applyFill="1" applyProtection="1">
      <protection locked="0"/>
    </xf>
    <xf numFmtId="0" fontId="6" fillId="4" borderId="0" xfId="0" applyFont="1" applyFill="1" applyAlignment="1" applyProtection="1">
      <alignment horizontal="left"/>
      <protection locked="0"/>
    </xf>
    <xf numFmtId="44" fontId="3" fillId="3" borderId="0" xfId="0" applyNumberFormat="1" applyFont="1" applyFill="1" applyAlignment="1" applyProtection="1">
      <alignment vertical="center"/>
      <protection locked="0"/>
    </xf>
    <xf numFmtId="0" fontId="1" fillId="2" borderId="0" xfId="0" applyFont="1" applyFill="1" applyBorder="1"/>
    <xf numFmtId="0" fontId="1" fillId="2" borderId="0" xfId="0" applyFont="1" applyFill="1"/>
    <xf numFmtId="43" fontId="1" fillId="4" borderId="3" xfId="0" applyNumberFormat="1" applyFont="1" applyFill="1" applyBorder="1" applyProtection="1">
      <protection locked="0"/>
    </xf>
    <xf numFmtId="43" fontId="1" fillId="4" borderId="4" xfId="0" applyNumberFormat="1" applyFont="1" applyFill="1" applyBorder="1" applyProtection="1">
      <protection locked="0"/>
    </xf>
    <xf numFmtId="0" fontId="1" fillId="4" borderId="0" xfId="0" applyFont="1" applyFill="1"/>
    <xf numFmtId="0" fontId="1" fillId="4" borderId="0" xfId="0" applyFont="1" applyFill="1" applyBorder="1"/>
    <xf numFmtId="0" fontId="1" fillId="6" borderId="7" xfId="0" applyFont="1" applyFill="1" applyBorder="1"/>
    <xf numFmtId="43" fontId="1" fillId="4" borderId="22" xfId="0" applyNumberFormat="1" applyFont="1" applyFill="1" applyBorder="1" applyProtection="1">
      <protection locked="0"/>
    </xf>
    <xf numFmtId="43" fontId="1" fillId="4" borderId="13" xfId="0" applyNumberFormat="1" applyFont="1" applyFill="1" applyBorder="1" applyProtection="1">
      <protection locked="0"/>
    </xf>
    <xf numFmtId="44" fontId="3" fillId="5" borderId="43" xfId="0" applyNumberFormat="1" applyFont="1" applyFill="1" applyBorder="1" applyAlignment="1" applyProtection="1">
      <protection locked="0"/>
    </xf>
    <xf numFmtId="44" fontId="3" fillId="5" borderId="44" xfId="0" applyNumberFormat="1" applyFont="1" applyFill="1" applyBorder="1" applyAlignment="1" applyProtection="1">
      <protection locked="0"/>
    </xf>
    <xf numFmtId="44" fontId="3" fillId="5" borderId="45" xfId="0" applyNumberFormat="1" applyFont="1" applyFill="1" applyBorder="1" applyAlignment="1" applyProtection="1">
      <protection locked="0"/>
    </xf>
    <xf numFmtId="9" fontId="1" fillId="4" borderId="36" xfId="0" applyNumberFormat="1" applyFont="1" applyFill="1" applyBorder="1" applyAlignment="1" applyProtection="1">
      <alignment horizontal="center" vertical="center"/>
      <protection locked="0"/>
    </xf>
    <xf numFmtId="0" fontId="1" fillId="2" borderId="32" xfId="0" applyFont="1" applyFill="1" applyBorder="1"/>
    <xf numFmtId="0" fontId="1" fillId="2" borderId="30" xfId="0" applyFont="1" applyFill="1" applyBorder="1" applyAlignment="1">
      <alignment horizontal="right"/>
    </xf>
    <xf numFmtId="0" fontId="1" fillId="2" borderId="0" xfId="0" applyFont="1" applyFill="1" applyBorder="1" applyAlignment="1">
      <alignment horizontal="right" vertical="center"/>
    </xf>
    <xf numFmtId="0" fontId="1" fillId="2" borderId="0" xfId="0" applyFont="1" applyFill="1" applyBorder="1" applyAlignment="1">
      <alignment vertical="center"/>
    </xf>
    <xf numFmtId="0" fontId="26" fillId="2" borderId="0" xfId="0" applyFont="1" applyFill="1" applyBorder="1" applyAlignment="1">
      <alignment horizontal="right" vertical="center"/>
    </xf>
    <xf numFmtId="0" fontId="1" fillId="2" borderId="0" xfId="0" applyFont="1" applyFill="1" applyAlignment="1">
      <alignment vertical="center"/>
    </xf>
    <xf numFmtId="0" fontId="4" fillId="4" borderId="0" xfId="0" applyFont="1" applyFill="1" applyBorder="1" applyAlignment="1">
      <alignment horizontal="center"/>
    </xf>
    <xf numFmtId="0" fontId="1" fillId="4" borderId="0" xfId="0" applyFont="1" applyFill="1" applyBorder="1" applyAlignment="1">
      <alignment horizontal="center"/>
    </xf>
    <xf numFmtId="0" fontId="29" fillId="4" borderId="0" xfId="0" applyFont="1" applyFill="1" applyBorder="1" applyAlignment="1"/>
    <xf numFmtId="0" fontId="9" fillId="4" borderId="0" xfId="0" applyFont="1" applyFill="1" applyBorder="1" applyAlignment="1"/>
    <xf numFmtId="0" fontId="1" fillId="4" borderId="0" xfId="0" applyFont="1" applyFill="1" applyBorder="1" applyAlignment="1"/>
    <xf numFmtId="0" fontId="29" fillId="4" borderId="0" xfId="0" applyFont="1" applyFill="1" applyBorder="1" applyAlignment="1">
      <alignment horizontal="right"/>
    </xf>
    <xf numFmtId="0" fontId="9" fillId="4" borderId="0" xfId="0" applyFont="1" applyFill="1" applyBorder="1" applyAlignment="1">
      <alignment horizontal="center"/>
    </xf>
    <xf numFmtId="0" fontId="29" fillId="4" borderId="0" xfId="0" applyFont="1" applyFill="1" applyBorder="1" applyAlignment="1">
      <alignment horizontal="left" wrapText="1"/>
    </xf>
    <xf numFmtId="0" fontId="3" fillId="4" borderId="0" xfId="0" applyFont="1" applyFill="1" applyBorder="1" applyAlignment="1">
      <alignment horizontal="center"/>
    </xf>
    <xf numFmtId="0" fontId="29" fillId="4" borderId="26" xfId="0" applyFont="1" applyFill="1" applyBorder="1" applyAlignment="1">
      <alignment horizontal="center"/>
    </xf>
    <xf numFmtId="44" fontId="3" fillId="4" borderId="0" xfId="0" applyNumberFormat="1" applyFont="1" applyFill="1" applyBorder="1" applyAlignment="1" applyProtection="1">
      <protection locked="0"/>
    </xf>
    <xf numFmtId="44" fontId="3" fillId="4" borderId="0" xfId="0" applyNumberFormat="1" applyFont="1" applyFill="1" applyBorder="1" applyAlignment="1" applyProtection="1">
      <alignment horizontal="center"/>
      <protection locked="0"/>
    </xf>
    <xf numFmtId="44" fontId="3" fillId="4" borderId="0" xfId="0" applyNumberFormat="1" applyFont="1" applyFill="1" applyBorder="1" applyAlignment="1" applyProtection="1">
      <alignment horizontal="right" vertical="center"/>
      <protection locked="0"/>
    </xf>
    <xf numFmtId="1" fontId="6" fillId="4" borderId="0" xfId="0" applyNumberFormat="1" applyFont="1" applyFill="1" applyAlignment="1" applyProtection="1">
      <alignment horizontal="center" vertical="center"/>
      <protection locked="0"/>
    </xf>
    <xf numFmtId="1" fontId="0" fillId="4" borderId="0" xfId="0" applyNumberFormat="1" applyFill="1" applyAlignment="1" applyProtection="1">
      <alignment horizontal="center" vertical="center"/>
      <protection locked="0"/>
    </xf>
    <xf numFmtId="0" fontId="7" fillId="4" borderId="0" xfId="0" applyFont="1" applyFill="1" applyProtection="1">
      <protection locked="0"/>
    </xf>
    <xf numFmtId="0" fontId="33" fillId="4" borderId="0" xfId="0" applyFont="1" applyFill="1" applyAlignment="1" applyProtection="1">
      <alignment horizontal="center"/>
      <protection locked="0"/>
    </xf>
    <xf numFmtId="0" fontId="3" fillId="4" borderId="0" xfId="0" applyFont="1" applyFill="1" applyAlignment="1" applyProtection="1">
      <alignment horizontal="left" wrapText="1"/>
      <protection locked="0"/>
    </xf>
    <xf numFmtId="0" fontId="3" fillId="4" borderId="0" xfId="0" applyFont="1" applyFill="1" applyAlignment="1" applyProtection="1">
      <alignment vertical="center"/>
      <protection locked="0"/>
    </xf>
    <xf numFmtId="0" fontId="0" fillId="4" borderId="0" xfId="0" applyFill="1" applyAlignment="1" applyProtection="1">
      <alignment vertical="center"/>
      <protection locked="0"/>
    </xf>
    <xf numFmtId="0" fontId="2" fillId="5" borderId="40" xfId="0" applyFont="1" applyFill="1" applyBorder="1" applyAlignment="1" applyProtection="1">
      <alignment horizontal="center" vertical="center" wrapText="1"/>
      <protection locked="0"/>
    </xf>
    <xf numFmtId="0" fontId="26" fillId="5" borderId="40" xfId="0" applyFont="1" applyFill="1" applyBorder="1" applyAlignment="1" applyProtection="1">
      <alignment horizontal="center" vertical="center" wrapText="1"/>
      <protection locked="0"/>
    </xf>
    <xf numFmtId="0" fontId="3" fillId="5" borderId="39" xfId="0" applyFont="1" applyFill="1" applyBorder="1" applyAlignment="1" applyProtection="1">
      <alignment horizontal="center" vertical="center" wrapText="1"/>
      <protection locked="0"/>
    </xf>
    <xf numFmtId="0" fontId="26" fillId="5" borderId="42" xfId="0" applyFont="1" applyFill="1" applyBorder="1" applyAlignment="1" applyProtection="1">
      <alignment horizontal="center" vertical="center" wrapText="1"/>
      <protection locked="0"/>
    </xf>
    <xf numFmtId="44" fontId="3" fillId="5" borderId="52" xfId="0" applyNumberFormat="1" applyFont="1" applyFill="1" applyBorder="1" applyAlignment="1" applyProtection="1">
      <protection locked="0"/>
    </xf>
    <xf numFmtId="1" fontId="4" fillId="4" borderId="0" xfId="0" applyNumberFormat="1" applyFont="1" applyFill="1" applyAlignment="1" applyProtection="1">
      <alignment horizontal="center"/>
      <protection locked="0"/>
    </xf>
    <xf numFmtId="0" fontId="3" fillId="4" borderId="0" xfId="0" applyFont="1" applyFill="1" applyProtection="1">
      <protection locked="0"/>
    </xf>
    <xf numFmtId="0" fontId="26" fillId="5" borderId="41" xfId="0" applyFont="1" applyFill="1" applyBorder="1" applyAlignment="1" applyProtection="1">
      <alignment horizontal="center" vertical="center" wrapText="1"/>
      <protection locked="0"/>
    </xf>
    <xf numFmtId="44" fontId="3" fillId="4" borderId="0" xfId="0" applyNumberFormat="1" applyFont="1" applyFill="1" applyBorder="1" applyAlignment="1" applyProtection="1">
      <alignment horizontal="left" vertical="center"/>
      <protection locked="0"/>
    </xf>
    <xf numFmtId="44" fontId="1" fillId="4" borderId="0" xfId="0" applyNumberFormat="1" applyFont="1" applyFill="1" applyAlignment="1" applyProtection="1">
      <alignment horizontal="right"/>
      <protection locked="0"/>
    </xf>
    <xf numFmtId="44" fontId="3" fillId="4" borderId="0" xfId="0" applyNumberFormat="1" applyFont="1" applyFill="1" applyBorder="1" applyAlignment="1" applyProtection="1">
      <alignment horizontal="right"/>
      <protection locked="0"/>
    </xf>
    <xf numFmtId="44" fontId="10" fillId="4" borderId="0" xfId="0" applyNumberFormat="1" applyFont="1" applyFill="1" applyBorder="1" applyAlignment="1" applyProtection="1">
      <alignment horizontal="center"/>
      <protection locked="0"/>
    </xf>
    <xf numFmtId="44" fontId="3" fillId="4" borderId="0" xfId="2" applyFont="1" applyFill="1" applyBorder="1" applyAlignment="1" applyProtection="1">
      <alignment horizontal="center" vertical="center"/>
      <protection locked="0"/>
    </xf>
    <xf numFmtId="166" fontId="0" fillId="4" borderId="0" xfId="3" applyNumberFormat="1" applyFont="1" applyFill="1" applyBorder="1" applyAlignment="1" applyProtection="1">
      <alignment horizontal="center" vertical="center"/>
      <protection locked="0"/>
    </xf>
    <xf numFmtId="0" fontId="1" fillId="4" borderId="0" xfId="0" applyFont="1" applyFill="1" applyBorder="1" applyAlignment="1" applyProtection="1">
      <alignment horizontal="center"/>
      <protection locked="0"/>
    </xf>
    <xf numFmtId="0" fontId="3" fillId="4" borderId="1" xfId="0" applyFont="1" applyFill="1" applyBorder="1" applyAlignment="1">
      <alignment wrapText="1"/>
    </xf>
    <xf numFmtId="1" fontId="34" fillId="4" borderId="0" xfId="0" applyNumberFormat="1" applyFont="1" applyFill="1" applyAlignment="1" applyProtection="1">
      <alignment horizontal="center"/>
      <protection locked="0"/>
    </xf>
    <xf numFmtId="0" fontId="35" fillId="4" borderId="0" xfId="0" applyFont="1" applyFill="1" applyAlignment="1" applyProtection="1">
      <alignment horizontal="center"/>
      <protection locked="0"/>
    </xf>
    <xf numFmtId="0" fontId="31" fillId="4" borderId="0" xfId="0" applyFont="1" applyFill="1" applyAlignment="1" applyProtection="1">
      <protection locked="0"/>
    </xf>
    <xf numFmtId="0" fontId="3" fillId="2" borderId="0" xfId="0" applyFont="1" applyFill="1" applyBorder="1" applyAlignment="1">
      <alignment horizontal="right" vertical="center"/>
    </xf>
    <xf numFmtId="0" fontId="14" fillId="9" borderId="6" xfId="1" applyFont="1" applyFill="1" applyBorder="1" applyAlignment="1" applyProtection="1"/>
    <xf numFmtId="0" fontId="3" fillId="2" borderId="0" xfId="0" applyFont="1" applyFill="1" applyBorder="1" applyAlignment="1">
      <alignment horizontal="right" vertical="center"/>
    </xf>
    <xf numFmtId="0" fontId="3" fillId="4" borderId="0" xfId="0" applyFont="1" applyFill="1" applyAlignment="1" applyProtection="1">
      <alignment horizontal="right" vertical="center"/>
      <protection locked="0"/>
    </xf>
    <xf numFmtId="0" fontId="1" fillId="2" borderId="31" xfId="0" applyFont="1" applyFill="1" applyBorder="1"/>
    <xf numFmtId="0" fontId="1" fillId="2" borderId="1" xfId="0" applyFont="1" applyFill="1" applyBorder="1"/>
    <xf numFmtId="0" fontId="28" fillId="2" borderId="0" xfId="0" applyFont="1" applyFill="1" applyBorder="1" applyAlignment="1">
      <alignment horizontal="right" vertical="center"/>
    </xf>
    <xf numFmtId="0" fontId="3" fillId="2" borderId="0" xfId="0" applyFont="1" applyFill="1" applyBorder="1" applyAlignment="1">
      <alignment vertical="center"/>
    </xf>
    <xf numFmtId="44" fontId="3" fillId="4" borderId="29" xfId="0" applyNumberFormat="1" applyFont="1" applyFill="1" applyBorder="1" applyAlignment="1" applyProtection="1">
      <alignment horizontal="center" vertical="center" wrapText="1"/>
      <protection locked="0"/>
    </xf>
    <xf numFmtId="44" fontId="3" fillId="4" borderId="0" xfId="0" applyNumberFormat="1" applyFont="1" applyFill="1" applyAlignment="1" applyProtection="1">
      <alignment horizontal="right" vertical="center"/>
      <protection locked="0"/>
    </xf>
    <xf numFmtId="44" fontId="0" fillId="4" borderId="0" xfId="0" applyNumberFormat="1" applyFill="1" applyAlignment="1" applyProtection="1">
      <alignment vertical="center"/>
      <protection locked="0"/>
    </xf>
    <xf numFmtId="8" fontId="3" fillId="9" borderId="36" xfId="2" applyNumberFormat="1" applyFont="1" applyFill="1" applyBorder="1" applyAlignment="1" applyProtection="1">
      <alignment vertical="center"/>
    </xf>
    <xf numFmtId="40" fontId="3" fillId="9" borderId="36" xfId="2" applyNumberFormat="1" applyFont="1" applyFill="1" applyBorder="1" applyAlignment="1" applyProtection="1">
      <alignment vertical="center"/>
    </xf>
    <xf numFmtId="166" fontId="1" fillId="4" borderId="29" xfId="0" applyNumberFormat="1" applyFont="1" applyFill="1" applyBorder="1" applyAlignment="1" applyProtection="1">
      <alignment horizontal="left" vertical="center"/>
    </xf>
    <xf numFmtId="39" fontId="3" fillId="5" borderId="46" xfId="2" applyNumberFormat="1" applyFont="1" applyFill="1" applyBorder="1" applyAlignment="1" applyProtection="1">
      <alignment vertical="center"/>
    </xf>
    <xf numFmtId="39" fontId="3" fillId="5" borderId="46" xfId="0" applyNumberFormat="1" applyFont="1" applyFill="1" applyBorder="1" applyAlignment="1" applyProtection="1">
      <alignment vertical="center" wrapText="1"/>
    </xf>
    <xf numFmtId="1" fontId="9" fillId="2" borderId="3" xfId="0" applyNumberFormat="1" applyFont="1" applyFill="1" applyBorder="1" applyAlignment="1" applyProtection="1">
      <alignment horizontal="center"/>
      <protection locked="0"/>
    </xf>
    <xf numFmtId="1" fontId="9" fillId="2" borderId="4" xfId="0" applyNumberFormat="1" applyFont="1" applyFill="1" applyBorder="1" applyAlignment="1" applyProtection="1">
      <alignment horizontal="center"/>
      <protection locked="0"/>
    </xf>
    <xf numFmtId="0" fontId="1" fillId="4" borderId="0" xfId="0" applyFont="1" applyFill="1" applyBorder="1" applyProtection="1">
      <protection locked="0"/>
    </xf>
    <xf numFmtId="164" fontId="3" fillId="4" borderId="0" xfId="0" applyNumberFormat="1" applyFont="1" applyFill="1" applyBorder="1" applyAlignment="1" applyProtection="1">
      <alignment horizontal="center"/>
      <protection locked="0"/>
    </xf>
    <xf numFmtId="0" fontId="1" fillId="4" borderId="0" xfId="0" applyFont="1" applyFill="1" applyProtection="1">
      <protection locked="0"/>
    </xf>
    <xf numFmtId="0" fontId="3" fillId="4" borderId="0" xfId="0" applyFont="1" applyFill="1" applyBorder="1" applyProtection="1">
      <protection locked="0"/>
    </xf>
    <xf numFmtId="0" fontId="1" fillId="4" borderId="0" xfId="0" applyFont="1" applyFill="1" applyBorder="1" applyAlignment="1" applyProtection="1">
      <alignment vertical="center" wrapText="1"/>
      <protection locked="0"/>
    </xf>
    <xf numFmtId="0" fontId="1" fillId="2" borderId="0" xfId="0" applyFont="1" applyFill="1" applyBorder="1" applyProtection="1">
      <protection locked="0"/>
    </xf>
    <xf numFmtId="0" fontId="1" fillId="2" borderId="0" xfId="0" applyFont="1" applyFill="1" applyProtection="1">
      <protection locked="0"/>
    </xf>
    <xf numFmtId="43" fontId="1" fillId="5" borderId="6" xfId="0" applyNumberFormat="1" applyFont="1" applyFill="1" applyBorder="1" applyProtection="1"/>
    <xf numFmtId="43" fontId="1" fillId="5" borderId="5" xfId="0" applyNumberFormat="1" applyFont="1" applyFill="1" applyBorder="1" applyProtection="1"/>
    <xf numFmtId="43" fontId="1" fillId="5" borderId="7" xfId="0" applyNumberFormat="1" applyFont="1" applyFill="1" applyBorder="1" applyProtection="1"/>
    <xf numFmtId="164" fontId="3" fillId="5" borderId="36" xfId="0" applyNumberFormat="1" applyFont="1" applyFill="1" applyBorder="1" applyProtection="1"/>
    <xf numFmtId="1" fontId="9" fillId="9" borderId="38" xfId="0" applyNumberFormat="1" applyFont="1" applyFill="1" applyBorder="1" applyAlignment="1" applyProtection="1">
      <alignment horizontal="center"/>
    </xf>
    <xf numFmtId="43" fontId="1" fillId="9" borderId="56" xfId="0" applyNumberFormat="1" applyFont="1" applyFill="1" applyBorder="1" applyProtection="1"/>
    <xf numFmtId="43" fontId="1" fillId="9" borderId="38" xfId="0" applyNumberFormat="1" applyFont="1" applyFill="1" applyBorder="1" applyProtection="1"/>
    <xf numFmtId="44" fontId="3" fillId="5" borderId="3" xfId="0" applyNumberFormat="1" applyFont="1" applyFill="1" applyBorder="1" applyProtection="1"/>
    <xf numFmtId="167" fontId="3" fillId="5" borderId="13" xfId="0" applyNumberFormat="1" applyFont="1" applyFill="1" applyBorder="1" applyAlignment="1" applyProtection="1">
      <alignment horizontal="center"/>
    </xf>
    <xf numFmtId="44" fontId="3" fillId="5" borderId="4" xfId="0" applyNumberFormat="1" applyFont="1" applyFill="1" applyBorder="1" applyAlignment="1" applyProtection="1"/>
    <xf numFmtId="44" fontId="3" fillId="5" borderId="13" xfId="0" applyNumberFormat="1" applyFont="1" applyFill="1" applyBorder="1" applyAlignment="1" applyProtection="1"/>
    <xf numFmtId="44" fontId="3" fillId="7" borderId="4" xfId="0" applyNumberFormat="1" applyFont="1" applyFill="1" applyBorder="1" applyAlignment="1" applyProtection="1"/>
    <xf numFmtId="0" fontId="30" fillId="5" borderId="4" xfId="0" applyFont="1" applyFill="1" applyBorder="1" applyAlignment="1" applyProtection="1">
      <alignment horizontal="center" vertical="center" wrapText="1"/>
    </xf>
    <xf numFmtId="0" fontId="3" fillId="5" borderId="4" xfId="0" applyFont="1" applyFill="1" applyBorder="1" applyAlignment="1" applyProtection="1">
      <alignment horizontal="center" vertical="center" wrapText="1"/>
    </xf>
    <xf numFmtId="0" fontId="3" fillId="5" borderId="13" xfId="0" applyFont="1" applyFill="1" applyBorder="1" applyAlignment="1" applyProtection="1">
      <alignment horizontal="center" vertical="center" wrapText="1"/>
    </xf>
    <xf numFmtId="1" fontId="9" fillId="9" borderId="38" xfId="0" applyNumberFormat="1" applyFont="1" applyFill="1" applyBorder="1" applyAlignment="1" applyProtection="1">
      <alignment horizontal="center" wrapText="1"/>
    </xf>
    <xf numFmtId="0" fontId="1" fillId="8" borderId="1" xfId="0" applyFont="1" applyFill="1" applyBorder="1" applyAlignment="1" applyProtection="1">
      <alignment horizontal="center" vertical="center"/>
    </xf>
    <xf numFmtId="14" fontId="36" fillId="8" borderId="1" xfId="0" applyNumberFormat="1" applyFont="1" applyFill="1" applyBorder="1" applyAlignment="1" applyProtection="1">
      <alignment horizontal="center"/>
    </xf>
    <xf numFmtId="0" fontId="3" fillId="5" borderId="39" xfId="0" applyFont="1" applyFill="1" applyBorder="1" applyAlignment="1" applyProtection="1">
      <alignment horizontal="center" vertical="center" wrapText="1"/>
    </xf>
    <xf numFmtId="44" fontId="3" fillId="5" borderId="52" xfId="0" applyNumberFormat="1" applyFont="1" applyFill="1" applyBorder="1" applyAlignment="1" applyProtection="1"/>
    <xf numFmtId="44" fontId="3" fillId="5" borderId="43" xfId="0" applyNumberFormat="1" applyFont="1" applyFill="1" applyBorder="1" applyAlignment="1" applyProtection="1"/>
    <xf numFmtId="44" fontId="3" fillId="5" borderId="44" xfId="0" applyNumberFormat="1" applyFont="1" applyFill="1" applyBorder="1" applyAlignment="1" applyProtection="1"/>
    <xf numFmtId="44" fontId="3" fillId="5" borderId="45" xfId="0" applyNumberFormat="1" applyFont="1" applyFill="1" applyBorder="1" applyAlignment="1" applyProtection="1"/>
    <xf numFmtId="44" fontId="3" fillId="5" borderId="36" xfId="2" applyFont="1" applyFill="1" applyBorder="1" applyAlignment="1" applyProtection="1">
      <alignment horizontal="center" vertical="center"/>
    </xf>
    <xf numFmtId="14" fontId="32" fillId="4" borderId="1" xfId="0" applyNumberFormat="1" applyFont="1" applyFill="1" applyBorder="1" applyAlignment="1" applyProtection="1">
      <alignment horizontal="center"/>
      <protection locked="0"/>
    </xf>
    <xf numFmtId="166" fontId="0" fillId="4" borderId="0" xfId="3" applyNumberFormat="1" applyFont="1" applyFill="1" applyBorder="1" applyAlignment="1" applyProtection="1">
      <alignment horizontal="left" vertical="center"/>
    </xf>
    <xf numFmtId="166" fontId="0" fillId="4" borderId="0" xfId="3" applyNumberFormat="1" applyFont="1" applyFill="1" applyAlignment="1" applyProtection="1">
      <alignment horizontal="left" vertical="center"/>
    </xf>
    <xf numFmtId="9" fontId="0" fillId="4" borderId="0" xfId="3" applyFont="1" applyFill="1" applyAlignment="1" applyProtection="1">
      <alignment horizontal="left" vertical="center"/>
    </xf>
    <xf numFmtId="44" fontId="3" fillId="4" borderId="29" xfId="0" applyNumberFormat="1" applyFont="1" applyFill="1" applyBorder="1" applyAlignment="1" applyProtection="1">
      <alignment horizontal="center" vertical="center" wrapText="1"/>
    </xf>
    <xf numFmtId="166" fontId="0" fillId="4" borderId="29" xfId="3" applyNumberFormat="1" applyFont="1" applyFill="1" applyBorder="1" applyAlignment="1" applyProtection="1">
      <alignment horizontal="left" vertical="center"/>
    </xf>
    <xf numFmtId="0" fontId="3" fillId="2" borderId="0" xfId="0" applyFont="1" applyFill="1" applyAlignment="1">
      <alignment wrapText="1"/>
    </xf>
    <xf numFmtId="167" fontId="3" fillId="5" borderId="13" xfId="0" applyNumberFormat="1" applyFont="1" applyFill="1" applyBorder="1" applyAlignment="1" applyProtection="1">
      <alignment horizontal="center" wrapText="1"/>
    </xf>
    <xf numFmtId="40" fontId="1" fillId="4" borderId="1" xfId="2" applyNumberFormat="1" applyFont="1" applyFill="1" applyBorder="1" applyAlignment="1" applyProtection="1">
      <alignment vertical="center"/>
      <protection locked="0"/>
    </xf>
    <xf numFmtId="167" fontId="3" fillId="5" borderId="57" xfId="0" applyNumberFormat="1" applyFont="1" applyFill="1" applyBorder="1" applyAlignment="1" applyProtection="1">
      <alignment horizontal="center" wrapText="1"/>
    </xf>
    <xf numFmtId="166" fontId="1" fillId="2" borderId="0" xfId="0" applyNumberFormat="1" applyFont="1" applyFill="1" applyBorder="1" applyAlignment="1" applyProtection="1">
      <alignment horizontal="left" vertical="center"/>
    </xf>
    <xf numFmtId="166" fontId="1" fillId="2" borderId="30" xfId="3" applyNumberFormat="1" applyFont="1" applyFill="1" applyBorder="1" applyAlignment="1" applyProtection="1">
      <alignment horizontal="left" vertical="center"/>
    </xf>
    <xf numFmtId="0" fontId="38" fillId="0" borderId="0" xfId="0" applyFont="1" applyBorder="1" applyProtection="1"/>
    <xf numFmtId="0" fontId="38" fillId="0" borderId="0" xfId="0" applyFont="1" applyProtection="1"/>
    <xf numFmtId="49" fontId="38" fillId="0" borderId="0" xfId="0" applyNumberFormat="1" applyFont="1" applyProtection="1"/>
    <xf numFmtId="0" fontId="9" fillId="0" borderId="0" xfId="0" applyFont="1" applyBorder="1" applyAlignment="1" applyProtection="1"/>
    <xf numFmtId="0" fontId="38" fillId="0" borderId="0" xfId="0" applyFont="1" applyAlignment="1" applyProtection="1"/>
    <xf numFmtId="165" fontId="9" fillId="0" borderId="0" xfId="0" applyNumberFormat="1" applyFont="1" applyBorder="1" applyAlignment="1" applyProtection="1"/>
    <xf numFmtId="165" fontId="38" fillId="0" borderId="0" xfId="0" applyNumberFormat="1" applyFont="1" applyBorder="1" applyAlignment="1" applyProtection="1">
      <alignment horizontal="center"/>
    </xf>
    <xf numFmtId="49" fontId="38" fillId="0" borderId="0" xfId="0" applyNumberFormat="1" applyFont="1" applyBorder="1" applyAlignment="1" applyProtection="1"/>
    <xf numFmtId="49" fontId="38" fillId="0" borderId="0" xfId="0" applyNumberFormat="1" applyFont="1" applyBorder="1" applyProtection="1"/>
    <xf numFmtId="0" fontId="38" fillId="0" borderId="18" xfId="0" applyFont="1" applyBorder="1" applyAlignment="1" applyProtection="1">
      <alignment horizontal="left"/>
    </xf>
    <xf numFmtId="0" fontId="38" fillId="0" borderId="0" xfId="0" applyFont="1" applyBorder="1" applyAlignment="1" applyProtection="1">
      <alignment horizontal="left"/>
    </xf>
    <xf numFmtId="0" fontId="38" fillId="0" borderId="18" xfId="0" applyFont="1" applyBorder="1" applyProtection="1"/>
    <xf numFmtId="0" fontId="38" fillId="0" borderId="0" xfId="0" applyFont="1" applyAlignment="1" applyProtection="1">
      <alignment horizontal="left"/>
    </xf>
    <xf numFmtId="0" fontId="38" fillId="0" borderId="0" xfId="0" applyFont="1" applyAlignment="1" applyProtection="1">
      <alignment horizontal="left" indent="2"/>
    </xf>
    <xf numFmtId="49" fontId="38" fillId="0" borderId="18" xfId="0" applyNumberFormat="1" applyFont="1" applyBorder="1" applyAlignment="1" applyProtection="1"/>
    <xf numFmtId="0" fontId="38" fillId="0" borderId="0" xfId="0" applyFont="1" applyAlignment="1" applyProtection="1">
      <alignment horizontal="right"/>
    </xf>
    <xf numFmtId="0" fontId="38" fillId="0" borderId="0" xfId="0" applyFont="1" applyBorder="1" applyAlignment="1" applyProtection="1"/>
    <xf numFmtId="1" fontId="1" fillId="0" borderId="7" xfId="0" applyNumberFormat="1" applyFont="1" applyBorder="1" applyAlignment="1" applyProtection="1">
      <alignment horizontal="left"/>
    </xf>
    <xf numFmtId="0" fontId="38" fillId="0" borderId="0" xfId="0" applyFont="1" applyBorder="1" applyAlignment="1" applyProtection="1">
      <alignment horizontal="right"/>
    </xf>
    <xf numFmtId="4" fontId="1" fillId="0" borderId="7" xfId="0" applyNumberFormat="1" applyFont="1" applyBorder="1" applyAlignment="1" applyProtection="1"/>
    <xf numFmtId="4" fontId="9" fillId="0" borderId="0" xfId="0" applyNumberFormat="1" applyFont="1" applyBorder="1" applyAlignment="1" applyProtection="1"/>
    <xf numFmtId="49" fontId="38" fillId="0" borderId="6" xfId="0" applyNumberFormat="1" applyFont="1" applyBorder="1" applyAlignment="1" applyProtection="1"/>
    <xf numFmtId="0" fontId="38" fillId="0" borderId="0" xfId="0" applyFont="1" applyBorder="1" applyAlignment="1" applyProtection="1">
      <alignment horizontal="left" indent="1"/>
    </xf>
    <xf numFmtId="49" fontId="38" fillId="0" borderId="7" xfId="0" applyNumberFormat="1" applyFont="1" applyBorder="1" applyProtection="1"/>
    <xf numFmtId="0" fontId="38" fillId="0" borderId="7" xfId="0" applyFont="1" applyBorder="1" applyProtection="1"/>
    <xf numFmtId="0" fontId="38" fillId="0" borderId="7" xfId="0" applyFont="1" applyBorder="1" applyAlignment="1" applyProtection="1">
      <alignment horizontal="left"/>
    </xf>
    <xf numFmtId="0" fontId="38" fillId="0" borderId="8" xfId="0" applyFont="1" applyBorder="1" applyProtection="1"/>
    <xf numFmtId="4" fontId="38" fillId="0" borderId="0" xfId="0" applyNumberFormat="1" applyFont="1" applyBorder="1" applyAlignment="1" applyProtection="1">
      <alignment horizontal="right"/>
    </xf>
    <xf numFmtId="0" fontId="38" fillId="4" borderId="18" xfId="0" applyFont="1" applyFill="1" applyBorder="1" applyAlignment="1" applyProtection="1">
      <alignment horizontal="left"/>
    </xf>
    <xf numFmtId="4" fontId="9" fillId="4" borderId="0" xfId="0" applyNumberFormat="1" applyFont="1" applyFill="1" applyBorder="1" applyAlignment="1" applyProtection="1"/>
    <xf numFmtId="0" fontId="38" fillId="4" borderId="0" xfId="0" applyFont="1" applyFill="1" applyAlignment="1" applyProtection="1">
      <alignment horizontal="right"/>
    </xf>
    <xf numFmtId="49" fontId="38" fillId="0" borderId="0" xfId="0" applyNumberFormat="1" applyFont="1" applyAlignment="1" applyProtection="1">
      <alignment vertical="top"/>
    </xf>
    <xf numFmtId="0" fontId="38" fillId="0" borderId="7" xfId="0" applyFont="1" applyBorder="1" applyAlignment="1" applyProtection="1"/>
    <xf numFmtId="4" fontId="1" fillId="0" borderId="7" xfId="0" applyNumberFormat="1" applyFont="1" applyBorder="1" applyAlignment="1" applyProtection="1">
      <alignment horizontal="left"/>
    </xf>
    <xf numFmtId="0" fontId="38" fillId="0" borderId="0" xfId="0" applyFont="1" applyAlignment="1" applyProtection="1">
      <alignment horizontal="right" indent="1"/>
    </xf>
    <xf numFmtId="49" fontId="38" fillId="0" borderId="0" xfId="0" applyNumberFormat="1" applyFont="1" applyAlignment="1" applyProtection="1">
      <alignment vertical="center"/>
    </xf>
    <xf numFmtId="0" fontId="38" fillId="0" borderId="0" xfId="0" applyFont="1" applyAlignment="1" applyProtection="1">
      <alignment vertical="center"/>
    </xf>
    <xf numFmtId="0" fontId="38" fillId="0" borderId="0" xfId="0" applyFont="1" applyBorder="1" applyAlignment="1" applyProtection="1">
      <alignment vertical="center"/>
    </xf>
    <xf numFmtId="49" fontId="38" fillId="0" borderId="5" xfId="0" applyNumberFormat="1" applyFont="1" applyBorder="1" applyAlignment="1" applyProtection="1">
      <alignment vertical="center"/>
    </xf>
    <xf numFmtId="0" fontId="38" fillId="0" borderId="5" xfId="0" applyFont="1" applyBorder="1" applyAlignment="1" applyProtection="1">
      <alignment vertical="center"/>
    </xf>
    <xf numFmtId="0" fontId="38" fillId="0" borderId="5" xfId="0" applyFont="1" applyBorder="1" applyAlignment="1" applyProtection="1">
      <alignment horizontal="left" vertical="center"/>
    </xf>
    <xf numFmtId="0" fontId="38" fillId="0" borderId="14" xfId="0" applyFont="1" applyBorder="1" applyAlignment="1" applyProtection="1">
      <alignment vertical="center"/>
    </xf>
    <xf numFmtId="4" fontId="38" fillId="0" borderId="7" xfId="0" applyNumberFormat="1" applyFont="1" applyBorder="1" applyAlignment="1" applyProtection="1">
      <alignment horizontal="left"/>
    </xf>
    <xf numFmtId="9" fontId="9" fillId="5" borderId="58" xfId="0" applyNumberFormat="1" applyFont="1" applyFill="1" applyBorder="1" applyAlignment="1" applyProtection="1">
      <alignment horizontal="center"/>
    </xf>
    <xf numFmtId="0" fontId="8" fillId="0" borderId="0" xfId="0" applyFont="1" applyBorder="1" applyProtection="1"/>
    <xf numFmtId="0" fontId="8" fillId="0" borderId="0" xfId="0" applyFont="1" applyProtection="1"/>
    <xf numFmtId="49" fontId="8" fillId="0" borderId="0" xfId="0" applyNumberFormat="1" applyFont="1" applyBorder="1" applyAlignment="1" applyProtection="1"/>
    <xf numFmtId="49" fontId="39" fillId="0" borderId="7" xfId="0" applyNumberFormat="1" applyFont="1" applyBorder="1" applyAlignment="1" applyProtection="1">
      <alignment horizontal="center"/>
    </xf>
    <xf numFmtId="0" fontId="8" fillId="0" borderId="7" xfId="0" applyFont="1" applyBorder="1" applyAlignment="1" applyProtection="1">
      <alignment horizontal="center"/>
    </xf>
    <xf numFmtId="49" fontId="39" fillId="0" borderId="7" xfId="0" applyNumberFormat="1" applyFont="1" applyBorder="1" applyAlignment="1" applyProtection="1">
      <alignment horizontal="left"/>
    </xf>
    <xf numFmtId="0" fontId="8" fillId="0" borderId="59" xfId="0" applyFont="1" applyBorder="1" applyAlignment="1" applyProtection="1">
      <alignment horizontal="center"/>
    </xf>
    <xf numFmtId="0" fontId="8" fillId="0" borderId="8" xfId="0" applyFont="1" applyBorder="1" applyAlignment="1" applyProtection="1">
      <alignment horizontal="center"/>
    </xf>
    <xf numFmtId="49" fontId="8" fillId="0" borderId="7" xfId="0" applyNumberFormat="1" applyFont="1" applyBorder="1" applyAlignment="1" applyProtection="1"/>
    <xf numFmtId="49" fontId="39" fillId="0" borderId="0" xfId="0" applyNumberFormat="1" applyFont="1" applyBorder="1" applyAlignment="1" applyProtection="1">
      <alignment horizontal="center"/>
    </xf>
    <xf numFmtId="0" fontId="38" fillId="0" borderId="0" xfId="0" applyFont="1" applyBorder="1" applyAlignment="1" applyProtection="1">
      <alignment horizontal="center"/>
    </xf>
    <xf numFmtId="0" fontId="0" fillId="0" borderId="0" xfId="0" applyProtection="1"/>
    <xf numFmtId="0" fontId="0" fillId="0" borderId="63" xfId="0" applyBorder="1" applyProtection="1"/>
    <xf numFmtId="0" fontId="3" fillId="4" borderId="0" xfId="0" applyFont="1" applyFill="1" applyBorder="1" applyAlignment="1" applyProtection="1">
      <alignment horizontal="left" wrapText="1"/>
      <protection locked="0"/>
    </xf>
    <xf numFmtId="0" fontId="29" fillId="4" borderId="0" xfId="0" applyFont="1" applyFill="1" applyBorder="1" applyAlignment="1">
      <alignment horizontal="left" wrapText="1"/>
    </xf>
    <xf numFmtId="0" fontId="3" fillId="2" borderId="29"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0" xfId="0" applyFont="1" applyFill="1" applyBorder="1" applyAlignment="1">
      <alignment horizontal="right" vertical="center" wrapText="1"/>
    </xf>
    <xf numFmtId="0" fontId="3" fillId="2" borderId="29"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30" xfId="0" applyFont="1" applyFill="1" applyBorder="1" applyAlignment="1">
      <alignment horizontal="center" vertical="center"/>
    </xf>
    <xf numFmtId="0" fontId="28" fillId="2" borderId="27" xfId="0" applyFont="1" applyFill="1" applyBorder="1" applyAlignment="1">
      <alignment horizontal="center" vertical="center"/>
    </xf>
    <xf numFmtId="0" fontId="28" fillId="2" borderId="26" xfId="0" applyFont="1" applyFill="1" applyBorder="1" applyAlignment="1">
      <alignment horizontal="center" vertical="center"/>
    </xf>
    <xf numFmtId="0" fontId="28" fillId="2" borderId="28" xfId="0" applyFont="1" applyFill="1" applyBorder="1" applyAlignment="1">
      <alignment horizontal="center" vertical="center"/>
    </xf>
    <xf numFmtId="0" fontId="3" fillId="2" borderId="30" xfId="0" applyFont="1" applyFill="1" applyBorder="1" applyAlignment="1">
      <alignment horizontal="right" vertical="center" wrapText="1"/>
    </xf>
    <xf numFmtId="49" fontId="1" fillId="0" borderId="5" xfId="1" applyNumberFormat="1" applyFont="1" applyBorder="1" applyAlignment="1" applyProtection="1">
      <alignment horizontal="center" wrapText="1"/>
    </xf>
    <xf numFmtId="0" fontId="2" fillId="0" borderId="7" xfId="1" applyFont="1" applyBorder="1" applyAlignment="1">
      <alignment horizontal="left"/>
    </xf>
    <xf numFmtId="0" fontId="2" fillId="0" borderId="0" xfId="1" applyFont="1" applyAlignment="1">
      <alignment horizontal="left"/>
    </xf>
    <xf numFmtId="49" fontId="1" fillId="0" borderId="6" xfId="1" applyNumberFormat="1" applyFont="1" applyBorder="1" applyAlignment="1" applyProtection="1">
      <alignment horizontal="center" wrapText="1"/>
    </xf>
    <xf numFmtId="0" fontId="21" fillId="0" borderId="0" xfId="1" applyFont="1" applyBorder="1" applyAlignment="1">
      <alignment horizontal="left"/>
    </xf>
    <xf numFmtId="49" fontId="2" fillId="0" borderId="0" xfId="1" applyNumberFormat="1" applyFont="1" applyBorder="1" applyAlignment="1" applyProtection="1">
      <alignment horizontal="left"/>
    </xf>
    <xf numFmtId="49" fontId="20" fillId="0" borderId="15" xfId="1" applyNumberFormat="1" applyFont="1" applyBorder="1" applyAlignment="1" applyProtection="1">
      <alignment horizontal="right" wrapText="1"/>
    </xf>
    <xf numFmtId="49" fontId="20" fillId="0" borderId="0" xfId="1" applyNumberFormat="1" applyFont="1" applyBorder="1" applyAlignment="1" applyProtection="1">
      <alignment horizontal="right" wrapText="1"/>
    </xf>
    <xf numFmtId="0" fontId="14" fillId="9" borderId="6" xfId="1" applyFont="1" applyFill="1" applyBorder="1" applyAlignment="1" applyProtection="1">
      <alignment horizontal="center"/>
    </xf>
    <xf numFmtId="0" fontId="38" fillId="5" borderId="1" xfId="0" applyFont="1" applyFill="1" applyBorder="1" applyAlignment="1" applyProtection="1">
      <alignment horizontal="left"/>
    </xf>
    <xf numFmtId="0" fontId="0" fillId="5" borderId="1" xfId="0" applyFill="1" applyBorder="1" applyAlignment="1" applyProtection="1">
      <alignment horizontal="left"/>
    </xf>
    <xf numFmtId="49" fontId="38" fillId="0" borderId="6" xfId="0" applyNumberFormat="1" applyFont="1" applyBorder="1" applyAlignment="1" applyProtection="1">
      <alignment horizontal="center"/>
    </xf>
    <xf numFmtId="0" fontId="38" fillId="0" borderId="0" xfId="0" applyFont="1" applyBorder="1" applyAlignment="1" applyProtection="1">
      <alignment horizontal="left" indent="2"/>
    </xf>
    <xf numFmtId="0" fontId="38" fillId="0" borderId="18" xfId="0" applyFont="1" applyBorder="1" applyAlignment="1" applyProtection="1">
      <alignment horizontal="left" indent="2"/>
    </xf>
    <xf numFmtId="49" fontId="38" fillId="0" borderId="9" xfId="0" applyNumberFormat="1" applyFont="1" applyBorder="1" applyAlignment="1" applyProtection="1">
      <alignment horizontal="center"/>
    </xf>
    <xf numFmtId="49" fontId="38" fillId="0" borderId="22" xfId="0" applyNumberFormat="1" applyFont="1" applyBorder="1" applyAlignment="1" applyProtection="1">
      <alignment horizontal="center"/>
    </xf>
    <xf numFmtId="4" fontId="1" fillId="0" borderId="1" xfId="0" applyNumberFormat="1" applyFont="1" applyBorder="1" applyAlignment="1" applyProtection="1">
      <alignment horizontal="right"/>
    </xf>
    <xf numFmtId="0" fontId="38" fillId="0" borderId="0" xfId="0" applyFont="1" applyAlignment="1" applyProtection="1">
      <alignment horizontal="left" vertical="top" wrapText="1"/>
    </xf>
    <xf numFmtId="0" fontId="0" fillId="5" borderId="5" xfId="0" applyFill="1" applyBorder="1" applyAlignment="1" applyProtection="1">
      <alignment horizontal="left"/>
    </xf>
    <xf numFmtId="0" fontId="8" fillId="0" borderId="2" xfId="0" applyFont="1" applyBorder="1" applyAlignment="1" applyProtection="1"/>
    <xf numFmtId="0" fontId="0" fillId="0" borderId="2" xfId="0" applyBorder="1" applyAlignment="1" applyProtection="1"/>
    <xf numFmtId="14" fontId="8" fillId="0" borderId="5" xfId="0" applyNumberFormat="1" applyFont="1" applyBorder="1" applyAlignment="1" applyProtection="1">
      <alignment horizontal="left" indent="2"/>
    </xf>
    <xf numFmtId="0" fontId="29" fillId="4" borderId="0" xfId="0" applyFont="1" applyFill="1" applyBorder="1" applyAlignment="1">
      <alignment horizontal="left"/>
    </xf>
    <xf numFmtId="0" fontId="28" fillId="2" borderId="0" xfId="0" applyFont="1" applyFill="1" applyBorder="1" applyAlignment="1">
      <alignment horizontal="left" vertical="center"/>
    </xf>
    <xf numFmtId="0" fontId="26" fillId="2" borderId="0" xfId="0" applyFont="1" applyFill="1" applyBorder="1" applyAlignment="1">
      <alignment horizontal="left" vertical="center"/>
    </xf>
    <xf numFmtId="0" fontId="28" fillId="2" borderId="26" xfId="0" applyFont="1" applyFill="1" applyBorder="1" applyAlignment="1">
      <alignment horizontal="left" vertical="center"/>
    </xf>
    <xf numFmtId="0" fontId="3" fillId="2" borderId="29" xfId="0" applyFont="1" applyFill="1" applyBorder="1" applyAlignment="1">
      <alignment horizontal="left" vertical="center"/>
    </xf>
    <xf numFmtId="0" fontId="1" fillId="8" borderId="0" xfId="0" applyFont="1" applyFill="1" applyBorder="1" applyAlignment="1" applyProtection="1">
      <alignment horizontal="center"/>
    </xf>
    <xf numFmtId="0" fontId="3" fillId="4" borderId="0" xfId="0" applyFont="1" applyFill="1" applyAlignment="1" applyProtection="1">
      <alignment horizontal="left" wrapText="1"/>
    </xf>
    <xf numFmtId="0" fontId="0" fillId="4" borderId="0" xfId="0" applyFill="1" applyProtection="1"/>
    <xf numFmtId="0" fontId="6" fillId="4" borderId="0" xfId="0" applyFont="1" applyFill="1" applyAlignment="1" applyProtection="1">
      <alignment horizontal="left"/>
    </xf>
    <xf numFmtId="1" fontId="6" fillId="4" borderId="0" xfId="0" applyNumberFormat="1" applyFont="1" applyFill="1" applyAlignment="1" applyProtection="1">
      <alignment horizontal="center" vertical="center"/>
    </xf>
    <xf numFmtId="0" fontId="6" fillId="4" borderId="0" xfId="0" applyFont="1" applyFill="1" applyAlignment="1" applyProtection="1">
      <alignment horizontal="center"/>
    </xf>
    <xf numFmtId="0" fontId="3" fillId="4" borderId="0" xfId="0" applyFont="1" applyFill="1" applyProtection="1"/>
    <xf numFmtId="0" fontId="3" fillId="4" borderId="0" xfId="0" applyFont="1" applyFill="1" applyAlignment="1" applyProtection="1">
      <alignment vertical="center"/>
    </xf>
    <xf numFmtId="0" fontId="0" fillId="4" borderId="0" xfId="0" applyFill="1" applyAlignment="1" applyProtection="1">
      <alignment vertical="center"/>
    </xf>
    <xf numFmtId="0" fontId="7" fillId="4" borderId="0" xfId="0" applyFont="1" applyFill="1" applyProtection="1"/>
    <xf numFmtId="0" fontId="3" fillId="4" borderId="0" xfId="0" applyFont="1" applyFill="1" applyAlignment="1" applyProtection="1">
      <alignment horizontal="right" vertical="center"/>
    </xf>
    <xf numFmtId="0" fontId="1" fillId="8" borderId="0" xfId="0" applyFont="1" applyFill="1" applyBorder="1" applyAlignment="1" applyProtection="1">
      <alignment horizontal="center" vertical="center"/>
    </xf>
    <xf numFmtId="0" fontId="1" fillId="8" borderId="2" xfId="0" applyFont="1" applyFill="1" applyBorder="1" applyAlignment="1" applyProtection="1">
      <alignment horizontal="center" vertical="center"/>
    </xf>
    <xf numFmtId="43" fontId="1" fillId="9" borderId="0" xfId="1" applyNumberFormat="1" applyFont="1" applyFill="1" applyBorder="1" applyAlignment="1" applyProtection="1">
      <alignment horizontal="right" wrapText="1"/>
    </xf>
    <xf numFmtId="0" fontId="1" fillId="0" borderId="5" xfId="1" applyFont="1" applyBorder="1" applyAlignment="1" applyProtection="1">
      <alignment horizontal="left"/>
    </xf>
    <xf numFmtId="0" fontId="1" fillId="0" borderId="6" xfId="1" applyFont="1" applyBorder="1" applyAlignment="1" applyProtection="1">
      <alignment horizontal="left"/>
    </xf>
    <xf numFmtId="49" fontId="20" fillId="0" borderId="0" xfId="1" applyNumberFormat="1" applyFont="1" applyBorder="1" applyAlignment="1" applyProtection="1">
      <alignment horizontal="right"/>
    </xf>
    <xf numFmtId="49" fontId="20" fillId="0" borderId="0" xfId="1" applyNumberFormat="1" applyFont="1" applyBorder="1" applyAlignment="1" applyProtection="1"/>
    <xf numFmtId="49" fontId="11" fillId="0" borderId="7" xfId="1" applyNumberFormat="1" applyFont="1" applyBorder="1" applyAlignment="1" applyProtection="1">
      <alignment horizontal="left" vertical="center"/>
    </xf>
    <xf numFmtId="49" fontId="17" fillId="0" borderId="7" xfId="1" applyNumberFormat="1" applyFont="1" applyBorder="1" applyAlignment="1" applyProtection="1">
      <alignment horizontal="left" vertical="center"/>
    </xf>
    <xf numFmtId="49" fontId="17" fillId="0" borderId="6" xfId="1" applyNumberFormat="1" applyFont="1" applyBorder="1" applyAlignment="1" applyProtection="1">
      <alignment horizontal="left" vertical="center"/>
    </xf>
    <xf numFmtId="0" fontId="1" fillId="0" borderId="5" xfId="1" applyFont="1" applyBorder="1" applyAlignment="1" applyProtection="1">
      <alignment horizontal="center"/>
    </xf>
    <xf numFmtId="4" fontId="1" fillId="0" borderId="1" xfId="0" applyNumberFormat="1" applyFont="1" applyBorder="1" applyAlignment="1" applyProtection="1">
      <protection locked="0"/>
    </xf>
    <xf numFmtId="49" fontId="39" fillId="0" borderId="1" xfId="0" applyNumberFormat="1" applyFont="1" applyBorder="1" applyAlignment="1" applyProtection="1">
      <alignment horizontal="center"/>
    </xf>
    <xf numFmtId="0" fontId="0" fillId="0" borderId="1" xfId="0" applyBorder="1" applyAlignment="1" applyProtection="1">
      <alignment horizontal="center"/>
    </xf>
    <xf numFmtId="49" fontId="8" fillId="0" borderId="1" xfId="0" applyNumberFormat="1" applyFont="1" applyBorder="1" applyAlignment="1" applyProtection="1">
      <alignment horizontal="center"/>
    </xf>
    <xf numFmtId="0" fontId="1" fillId="3" borderId="0" xfId="0" applyFont="1" applyFill="1"/>
    <xf numFmtId="0" fontId="9" fillId="0" borderId="0" xfId="1" applyFont="1" applyAlignment="1">
      <alignment horizontal="left"/>
    </xf>
    <xf numFmtId="0" fontId="2" fillId="0" borderId="0" xfId="1" applyFont="1" applyAlignment="1"/>
    <xf numFmtId="0" fontId="32" fillId="4" borderId="1" xfId="0" applyFont="1" applyFill="1" applyBorder="1" applyAlignment="1" applyProtection="1">
      <alignment horizontal="center"/>
      <protection locked="0"/>
    </xf>
    <xf numFmtId="0" fontId="29" fillId="4" borderId="0" xfId="0" applyFont="1" applyFill="1" applyBorder="1" applyAlignment="1" applyProtection="1">
      <protection hidden="1"/>
    </xf>
    <xf numFmtId="0" fontId="9" fillId="4" borderId="0" xfId="0" applyFont="1" applyFill="1" applyBorder="1" applyAlignment="1" applyProtection="1">
      <protection hidden="1"/>
    </xf>
    <xf numFmtId="0" fontId="1" fillId="4" borderId="0" xfId="0" applyFont="1" applyFill="1" applyBorder="1" applyAlignment="1" applyProtection="1">
      <protection hidden="1"/>
    </xf>
    <xf numFmtId="0" fontId="29" fillId="4" borderId="0" xfId="0" applyFont="1" applyFill="1" applyBorder="1" applyAlignment="1" applyProtection="1">
      <alignment horizontal="right"/>
      <protection hidden="1"/>
    </xf>
    <xf numFmtId="0" fontId="9" fillId="4" borderId="0" xfId="0" applyFont="1" applyFill="1" applyBorder="1" applyAlignment="1" applyProtection="1">
      <alignment horizontal="center"/>
      <protection hidden="1"/>
    </xf>
    <xf numFmtId="0" fontId="1" fillId="4" borderId="0" xfId="0" applyFont="1" applyFill="1" applyProtection="1">
      <protection hidden="1"/>
    </xf>
    <xf numFmtId="0" fontId="1" fillId="2" borderId="0" xfId="0" applyFont="1" applyFill="1" applyProtection="1">
      <protection hidden="1"/>
    </xf>
    <xf numFmtId="0" fontId="1" fillId="4" borderId="0" xfId="0" applyFont="1" applyFill="1" applyBorder="1" applyAlignment="1" applyProtection="1">
      <alignment horizontal="center"/>
      <protection hidden="1"/>
    </xf>
    <xf numFmtId="0" fontId="32" fillId="4" borderId="0" xfId="0" applyFont="1" applyFill="1" applyBorder="1" applyAlignment="1" applyProtection="1">
      <alignment horizontal="center"/>
      <protection hidden="1"/>
    </xf>
    <xf numFmtId="0" fontId="1" fillId="4" borderId="0" xfId="0" applyFont="1" applyFill="1" applyBorder="1" applyProtection="1">
      <protection hidden="1"/>
    </xf>
    <xf numFmtId="0" fontId="1" fillId="2" borderId="0" xfId="0" applyFont="1" applyFill="1" applyBorder="1" applyProtection="1">
      <protection hidden="1"/>
    </xf>
    <xf numFmtId="49" fontId="38" fillId="0" borderId="0" xfId="0" applyNumberFormat="1" applyFont="1" applyBorder="1" applyProtection="1">
      <protection hidden="1"/>
    </xf>
    <xf numFmtId="0" fontId="38" fillId="0" borderId="0" xfId="0" applyFont="1" applyBorder="1" applyProtection="1">
      <protection hidden="1"/>
    </xf>
    <xf numFmtId="0" fontId="38" fillId="0" borderId="0" xfId="0" applyFont="1" applyBorder="1" applyAlignment="1" applyProtection="1">
      <alignment horizontal="left"/>
      <protection hidden="1"/>
    </xf>
    <xf numFmtId="0" fontId="38" fillId="0" borderId="18" xfId="0" applyFont="1" applyBorder="1" applyProtection="1">
      <protection hidden="1"/>
    </xf>
    <xf numFmtId="0" fontId="38" fillId="0" borderId="0" xfId="0" applyFont="1" applyBorder="1" applyAlignment="1" applyProtection="1">
      <protection hidden="1"/>
    </xf>
    <xf numFmtId="0" fontId="38" fillId="0" borderId="0" xfId="0" applyFont="1" applyProtection="1">
      <protection hidden="1"/>
    </xf>
    <xf numFmtId="0" fontId="8" fillId="0" borderId="0" xfId="0" applyFont="1" applyBorder="1" applyProtection="1">
      <protection hidden="1"/>
    </xf>
    <xf numFmtId="0" fontId="0" fillId="5" borderId="0" xfId="0" applyFill="1" applyBorder="1" applyAlignment="1" applyProtection="1">
      <alignment horizontal="left"/>
    </xf>
    <xf numFmtId="0" fontId="0" fillId="5" borderId="6" xfId="0" applyFill="1" applyBorder="1" applyAlignment="1" applyProtection="1">
      <alignment horizontal="left"/>
      <protection hidden="1"/>
    </xf>
    <xf numFmtId="0" fontId="3" fillId="4" borderId="0" xfId="0" applyFont="1" applyFill="1" applyBorder="1" applyProtection="1">
      <protection hidden="1"/>
    </xf>
    <xf numFmtId="0" fontId="1" fillId="4" borderId="0" xfId="0" applyFont="1" applyFill="1" applyBorder="1" applyProtection="1"/>
    <xf numFmtId="0" fontId="3" fillId="4" borderId="0" xfId="0" applyFont="1" applyFill="1" applyBorder="1" applyAlignment="1" applyProtection="1"/>
    <xf numFmtId="0" fontId="1" fillId="4" borderId="0" xfId="0" applyFont="1" applyFill="1" applyBorder="1" applyAlignment="1" applyProtection="1">
      <alignment horizontal="right"/>
    </xf>
    <xf numFmtId="0" fontId="3" fillId="4" borderId="0" xfId="0" applyFont="1" applyFill="1" applyBorder="1" applyAlignment="1" applyProtection="1">
      <alignment horizontal="right"/>
    </xf>
    <xf numFmtId="0" fontId="1" fillId="4" borderId="0" xfId="0" applyFont="1" applyFill="1" applyProtection="1"/>
    <xf numFmtId="164" fontId="3" fillId="4" borderId="0" xfId="0" applyNumberFormat="1" applyFont="1" applyFill="1" applyBorder="1" applyAlignment="1" applyProtection="1">
      <alignment horizontal="center"/>
    </xf>
    <xf numFmtId="43" fontId="1" fillId="4" borderId="0" xfId="0" applyNumberFormat="1" applyFont="1" applyFill="1" applyBorder="1" applyProtection="1"/>
    <xf numFmtId="164" fontId="3" fillId="4" borderId="0" xfId="0" applyNumberFormat="1" applyFont="1" applyFill="1" applyBorder="1" applyProtection="1"/>
    <xf numFmtId="168" fontId="1" fillId="4" borderId="34" xfId="0" applyNumberFormat="1" applyFont="1" applyFill="1" applyBorder="1" applyAlignment="1" applyProtection="1">
      <alignment vertical="top"/>
      <protection locked="0"/>
    </xf>
    <xf numFmtId="1" fontId="1" fillId="4" borderId="33" xfId="0" applyNumberFormat="1" applyFont="1" applyFill="1" applyBorder="1" applyAlignment="1" applyProtection="1">
      <alignment horizontal="center" vertical="top"/>
      <protection locked="0"/>
    </xf>
    <xf numFmtId="44" fontId="2" fillId="4" borderId="48" xfId="0" applyNumberFormat="1" applyFont="1" applyFill="1" applyBorder="1" applyAlignment="1" applyProtection="1">
      <alignment vertical="top" wrapText="1"/>
      <protection locked="0"/>
    </xf>
    <xf numFmtId="44" fontId="2" fillId="4" borderId="33" xfId="0" applyNumberFormat="1" applyFont="1" applyFill="1" applyBorder="1" applyAlignment="1" applyProtection="1">
      <alignment vertical="top" wrapText="1"/>
      <protection locked="0"/>
    </xf>
    <xf numFmtId="44" fontId="2" fillId="4" borderId="49" xfId="0" applyNumberFormat="1" applyFont="1" applyFill="1" applyBorder="1" applyAlignment="1" applyProtection="1">
      <alignment vertical="top" wrapText="1"/>
      <protection locked="0"/>
    </xf>
    <xf numFmtId="168" fontId="1" fillId="4" borderId="35" xfId="0" applyNumberFormat="1" applyFont="1" applyFill="1" applyBorder="1" applyAlignment="1" applyProtection="1">
      <alignment vertical="top"/>
      <protection locked="0"/>
    </xf>
    <xf numFmtId="1" fontId="1" fillId="4" borderId="14" xfId="0" applyNumberFormat="1" applyFont="1" applyFill="1" applyBorder="1" applyAlignment="1" applyProtection="1">
      <alignment horizontal="center" vertical="top"/>
      <protection locked="0"/>
    </xf>
    <xf numFmtId="44" fontId="2" fillId="4" borderId="5" xfId="0" applyNumberFormat="1" applyFont="1" applyFill="1" applyBorder="1" applyAlignment="1" applyProtection="1">
      <alignment vertical="top" wrapText="1"/>
      <protection locked="0"/>
    </xf>
    <xf numFmtId="44" fontId="2" fillId="4" borderId="14" xfId="0" applyNumberFormat="1" applyFont="1" applyFill="1" applyBorder="1" applyAlignment="1" applyProtection="1">
      <alignment vertical="top" wrapText="1"/>
      <protection locked="0"/>
    </xf>
    <xf numFmtId="44" fontId="2" fillId="4" borderId="50" xfId="0" applyNumberFormat="1" applyFont="1" applyFill="1" applyBorder="1" applyAlignment="1" applyProtection="1">
      <alignment vertical="top" wrapText="1"/>
      <protection locked="0"/>
    </xf>
    <xf numFmtId="168" fontId="0" fillId="4" borderId="47" xfId="0" applyNumberFormat="1" applyFill="1" applyBorder="1" applyAlignment="1" applyProtection="1">
      <alignment vertical="top"/>
      <protection locked="0"/>
    </xf>
    <xf numFmtId="1" fontId="1" fillId="4" borderId="8" xfId="0" applyNumberFormat="1" applyFont="1" applyFill="1" applyBorder="1" applyAlignment="1" applyProtection="1">
      <alignment horizontal="center" vertical="top"/>
      <protection locked="0"/>
    </xf>
    <xf numFmtId="44" fontId="2" fillId="4" borderId="7" xfId="0" applyNumberFormat="1" applyFont="1" applyFill="1" applyBorder="1" applyAlignment="1" applyProtection="1">
      <alignment vertical="top" wrapText="1"/>
      <protection locked="0"/>
    </xf>
    <xf numFmtId="44" fontId="2" fillId="4" borderId="8" xfId="0" applyNumberFormat="1" applyFont="1" applyFill="1" applyBorder="1" applyAlignment="1" applyProtection="1">
      <alignment vertical="top" wrapText="1"/>
      <protection locked="0"/>
    </xf>
    <xf numFmtId="44" fontId="2" fillId="4" borderId="51" xfId="0" applyNumberFormat="1" applyFont="1" applyFill="1" applyBorder="1" applyAlignment="1" applyProtection="1">
      <alignment vertical="top" wrapText="1"/>
      <protection locked="0"/>
    </xf>
    <xf numFmtId="168" fontId="1" fillId="4" borderId="47" xfId="0" applyNumberFormat="1" applyFont="1" applyFill="1" applyBorder="1" applyAlignment="1" applyProtection="1">
      <alignment vertical="top"/>
      <protection locked="0"/>
    </xf>
    <xf numFmtId="1" fontId="0" fillId="4" borderId="8" xfId="0" applyNumberFormat="1" applyFill="1" applyBorder="1" applyAlignment="1" applyProtection="1">
      <alignment horizontal="center" vertical="top"/>
      <protection locked="0"/>
    </xf>
    <xf numFmtId="0" fontId="38" fillId="0" borderId="18" xfId="0" applyFont="1" applyBorder="1" applyAlignment="1" applyProtection="1">
      <alignment horizontal="left"/>
      <protection hidden="1"/>
    </xf>
    <xf numFmtId="0" fontId="38" fillId="0" borderId="0" xfId="0" applyFont="1" applyBorder="1" applyAlignment="1" applyProtection="1">
      <alignment horizontal="left" indent="2"/>
      <protection hidden="1"/>
    </xf>
    <xf numFmtId="0" fontId="9" fillId="0" borderId="0" xfId="0" applyFont="1" applyBorder="1" applyAlignment="1" applyProtection="1">
      <protection hidden="1"/>
    </xf>
    <xf numFmtId="1" fontId="1" fillId="0" borderId="0" xfId="0" applyNumberFormat="1" applyFont="1" applyBorder="1" applyAlignment="1" applyProtection="1">
      <alignment horizontal="center"/>
      <protection hidden="1"/>
    </xf>
    <xf numFmtId="4" fontId="1" fillId="0" borderId="7" xfId="0" applyNumberFormat="1" applyFont="1" applyBorder="1" applyAlignment="1" applyProtection="1">
      <protection hidden="1"/>
    </xf>
    <xf numFmtId="0" fontId="38" fillId="0" borderId="0" xfId="0" applyFont="1" applyBorder="1" applyAlignment="1" applyProtection="1">
      <alignment horizontal="right"/>
      <protection hidden="1"/>
    </xf>
    <xf numFmtId="4" fontId="9" fillId="0" borderId="0" xfId="0" applyNumberFormat="1" applyFont="1" applyBorder="1" applyAlignment="1" applyProtection="1">
      <protection hidden="1"/>
    </xf>
    <xf numFmtId="0" fontId="9" fillId="0" borderId="0" xfId="0" applyFont="1" applyBorder="1" applyAlignment="1" applyProtection="1">
      <alignment horizontal="center"/>
      <protection hidden="1"/>
    </xf>
    <xf numFmtId="4" fontId="1" fillId="0" borderId="0" xfId="0" applyNumberFormat="1" applyFont="1" applyBorder="1" applyAlignment="1" applyProtection="1">
      <protection hidden="1"/>
    </xf>
    <xf numFmtId="0" fontId="38" fillId="0" borderId="7" xfId="0" applyFont="1" applyBorder="1" applyAlignment="1" applyProtection="1">
      <alignment vertical="center"/>
    </xf>
    <xf numFmtId="0" fontId="9" fillId="0" borderId="7" xfId="1" applyFont="1" applyBorder="1" applyAlignment="1">
      <alignment horizontal="center"/>
    </xf>
    <xf numFmtId="0" fontId="8" fillId="0" borderId="0" xfId="1" applyBorder="1"/>
    <xf numFmtId="14" fontId="8" fillId="5" borderId="6" xfId="0" applyNumberFormat="1" applyFont="1" applyFill="1" applyBorder="1" applyAlignment="1" applyProtection="1">
      <alignment horizontal="left" indent="6"/>
    </xf>
    <xf numFmtId="14" fontId="0" fillId="5" borderId="6" xfId="0" applyNumberFormat="1" applyFill="1" applyBorder="1" applyAlignment="1" applyProtection="1">
      <alignment horizontal="left" indent="6"/>
    </xf>
    <xf numFmtId="14" fontId="8" fillId="5" borderId="22" xfId="0" applyNumberFormat="1" applyFont="1" applyFill="1" applyBorder="1" applyAlignment="1" applyProtection="1">
      <alignment horizontal="left" indent="6"/>
    </xf>
    <xf numFmtId="164" fontId="8" fillId="5" borderId="7" xfId="0" applyNumberFormat="1" applyFont="1" applyFill="1" applyBorder="1" applyAlignment="1" applyProtection="1">
      <alignment horizontal="center"/>
    </xf>
    <xf numFmtId="164" fontId="0" fillId="5" borderId="7" xfId="0" applyNumberFormat="1" applyFill="1" applyBorder="1" applyAlignment="1" applyProtection="1">
      <alignment horizontal="center"/>
    </xf>
    <xf numFmtId="164" fontId="8" fillId="5" borderId="7" xfId="0" applyNumberFormat="1" applyFont="1" applyFill="1" applyBorder="1" applyAlignment="1" applyProtection="1">
      <alignment horizontal="right" indent="5"/>
    </xf>
    <xf numFmtId="164" fontId="8" fillId="5" borderId="7" xfId="0" applyNumberFormat="1" applyFont="1" applyFill="1" applyBorder="1" applyAlignment="1" applyProtection="1">
      <alignment horizontal="left" indent="5"/>
    </xf>
    <xf numFmtId="164" fontId="0" fillId="5" borderId="7" xfId="0" applyNumberFormat="1" applyFill="1" applyBorder="1" applyAlignment="1" applyProtection="1">
      <alignment horizontal="left" indent="5"/>
    </xf>
    <xf numFmtId="0" fontId="0" fillId="0" borderId="2" xfId="0" applyBorder="1" applyAlignment="1" applyProtection="1">
      <protection locked="0"/>
    </xf>
    <xf numFmtId="14" fontId="8" fillId="0" borderId="5" xfId="0" applyNumberFormat="1" applyFont="1" applyBorder="1" applyAlignment="1" applyProtection="1">
      <alignment horizontal="left" indent="2"/>
      <protection locked="0"/>
    </xf>
    <xf numFmtId="49" fontId="39" fillId="0" borderId="0" xfId="0" applyNumberFormat="1" applyFont="1" applyBorder="1" applyAlignment="1" applyProtection="1">
      <alignment horizontal="center"/>
      <protection hidden="1"/>
    </xf>
    <xf numFmtId="0" fontId="8" fillId="0" borderId="0" xfId="0" applyFont="1" applyBorder="1" applyAlignment="1" applyProtection="1">
      <alignment horizontal="center"/>
      <protection hidden="1"/>
    </xf>
    <xf numFmtId="49" fontId="39" fillId="0" borderId="0" xfId="0" applyNumberFormat="1" applyFont="1" applyBorder="1" applyAlignment="1" applyProtection="1">
      <alignment horizontal="left"/>
      <protection hidden="1"/>
    </xf>
    <xf numFmtId="1" fontId="8" fillId="5" borderId="0" xfId="0" applyNumberFormat="1" applyFont="1" applyFill="1" applyBorder="1" applyAlignment="1" applyProtection="1">
      <alignment horizontal="left"/>
      <protection hidden="1"/>
    </xf>
    <xf numFmtId="0" fontId="1" fillId="0" borderId="5" xfId="1" applyFont="1" applyBorder="1" applyAlignment="1" applyProtection="1">
      <alignment horizontal="left"/>
      <protection locked="0"/>
    </xf>
    <xf numFmtId="0" fontId="0" fillId="0" borderId="7" xfId="0" applyBorder="1" applyAlignment="1" applyProtection="1">
      <alignment horizontal="center"/>
      <protection hidden="1"/>
    </xf>
    <xf numFmtId="0" fontId="1" fillId="0" borderId="6" xfId="1" applyFont="1" applyBorder="1" applyAlignment="1" applyProtection="1">
      <alignment horizontal="left"/>
      <protection locked="0"/>
    </xf>
    <xf numFmtId="43" fontId="1" fillId="9" borderId="13" xfId="0" applyNumberFormat="1" applyFont="1" applyFill="1" applyBorder="1" applyAlignment="1" applyProtection="1">
      <alignment horizontal="center"/>
    </xf>
    <xf numFmtId="43" fontId="1" fillId="9" borderId="14" xfId="0" applyNumberFormat="1" applyFont="1" applyFill="1" applyBorder="1" applyAlignment="1" applyProtection="1">
      <alignment horizontal="center"/>
    </xf>
    <xf numFmtId="43" fontId="1" fillId="4" borderId="13" xfId="0" applyNumberFormat="1" applyFont="1" applyFill="1" applyBorder="1" applyAlignment="1" applyProtection="1">
      <alignment horizontal="center"/>
      <protection locked="0"/>
    </xf>
    <xf numFmtId="43" fontId="1" fillId="4" borderId="14" xfId="0" applyNumberFormat="1" applyFont="1" applyFill="1" applyBorder="1" applyAlignment="1" applyProtection="1">
      <alignment horizontal="center"/>
      <protection locked="0"/>
    </xf>
    <xf numFmtId="43" fontId="1" fillId="4" borderId="37" xfId="0" applyNumberFormat="1" applyFont="1" applyFill="1" applyBorder="1" applyAlignment="1" applyProtection="1">
      <alignment horizontal="center"/>
      <protection locked="0"/>
    </xf>
    <xf numFmtId="44" fontId="3" fillId="5" borderId="37" xfId="0" applyNumberFormat="1" applyFont="1" applyFill="1" applyBorder="1" applyAlignment="1" applyProtection="1">
      <alignment horizontal="center"/>
    </xf>
    <xf numFmtId="0" fontId="3" fillId="5" borderId="14" xfId="0" applyFont="1" applyFill="1" applyBorder="1" applyAlignment="1" applyProtection="1">
      <alignment horizontal="center"/>
    </xf>
    <xf numFmtId="44" fontId="3" fillId="5" borderId="13" xfId="0" applyNumberFormat="1" applyFont="1" applyFill="1" applyBorder="1" applyAlignment="1" applyProtection="1">
      <alignment horizontal="center"/>
    </xf>
    <xf numFmtId="44" fontId="3" fillId="5" borderId="14" xfId="0" applyNumberFormat="1" applyFont="1" applyFill="1" applyBorder="1" applyAlignment="1" applyProtection="1">
      <alignment horizontal="center"/>
    </xf>
    <xf numFmtId="0" fontId="1" fillId="2" borderId="0" xfId="0" applyFont="1" applyFill="1" applyAlignment="1">
      <alignment horizontal="center"/>
    </xf>
    <xf numFmtId="0" fontId="3" fillId="2" borderId="29"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0" xfId="0" applyFont="1" applyFill="1" applyBorder="1" applyAlignment="1" applyProtection="1">
      <alignment horizontal="right" vertical="center"/>
      <protection locked="0"/>
    </xf>
    <xf numFmtId="43" fontId="1" fillId="9" borderId="37" xfId="0" applyNumberFormat="1" applyFont="1" applyFill="1" applyBorder="1" applyAlignment="1" applyProtection="1">
      <alignment horizontal="center"/>
    </xf>
    <xf numFmtId="0" fontId="3" fillId="5" borderId="13" xfId="0" applyFont="1" applyFill="1" applyBorder="1" applyAlignment="1" applyProtection="1">
      <alignment horizontal="center" vertical="center" wrapText="1"/>
    </xf>
    <xf numFmtId="0" fontId="3" fillId="5" borderId="14" xfId="0" applyFont="1" applyFill="1" applyBorder="1" applyAlignment="1" applyProtection="1">
      <alignment horizontal="center" vertical="center" wrapText="1"/>
    </xf>
    <xf numFmtId="44" fontId="3" fillId="4" borderId="0" xfId="0" applyNumberFormat="1" applyFont="1" applyFill="1" applyBorder="1" applyAlignment="1" applyProtection="1">
      <alignment horizontal="right" vertical="center"/>
      <protection locked="0"/>
    </xf>
    <xf numFmtId="0" fontId="3" fillId="5" borderId="37" xfId="0" applyFont="1" applyFill="1" applyBorder="1" applyAlignment="1" applyProtection="1">
      <alignment horizontal="center" vertical="center" wrapText="1"/>
    </xf>
    <xf numFmtId="0" fontId="3" fillId="4" borderId="0" xfId="0" applyFont="1" applyFill="1" applyBorder="1" applyAlignment="1">
      <alignment horizontal="center"/>
    </xf>
    <xf numFmtId="0" fontId="15" fillId="0" borderId="22" xfId="0" applyFont="1" applyFill="1" applyBorder="1" applyAlignment="1" applyProtection="1">
      <alignment horizontal="center" vertical="center" wrapText="1"/>
      <protection locked="0"/>
    </xf>
    <xf numFmtId="0" fontId="15" fillId="0" borderId="6" xfId="0" applyFont="1" applyFill="1" applyBorder="1" applyAlignment="1" applyProtection="1">
      <alignment horizontal="center" vertical="center" wrapText="1"/>
      <protection locked="0"/>
    </xf>
    <xf numFmtId="0" fontId="15" fillId="0" borderId="9" xfId="0" applyFont="1" applyFill="1" applyBorder="1" applyAlignment="1" applyProtection="1">
      <alignment horizontal="center" vertical="center" wrapText="1"/>
      <protection locked="0"/>
    </xf>
    <xf numFmtId="0" fontId="31" fillId="4" borderId="0" xfId="0" applyFont="1" applyFill="1" applyBorder="1" applyAlignment="1" applyProtection="1">
      <alignment horizontal="center"/>
    </xf>
    <xf numFmtId="0" fontId="1" fillId="4" borderId="1" xfId="0" applyFont="1" applyFill="1" applyBorder="1" applyAlignment="1" applyProtection="1">
      <alignment horizontal="center"/>
      <protection locked="0"/>
    </xf>
    <xf numFmtId="0" fontId="32" fillId="4" borderId="1" xfId="0" applyFont="1" applyFill="1" applyBorder="1" applyAlignment="1" applyProtection="1">
      <alignment horizontal="center"/>
      <protection locked="0"/>
    </xf>
    <xf numFmtId="0" fontId="3" fillId="4" borderId="0" xfId="0" applyFont="1" applyFill="1" applyBorder="1" applyAlignment="1" applyProtection="1">
      <alignment horizontal="left" wrapText="1"/>
      <protection locked="0"/>
    </xf>
    <xf numFmtId="0" fontId="3" fillId="4" borderId="0" xfId="0" applyFont="1" applyFill="1" applyBorder="1" applyAlignment="1">
      <alignment horizontal="right" wrapText="1"/>
    </xf>
    <xf numFmtId="0" fontId="3" fillId="4" borderId="0" xfId="0" applyFont="1" applyFill="1" applyBorder="1" applyAlignment="1">
      <alignment horizontal="center" wrapText="1"/>
    </xf>
    <xf numFmtId="44" fontId="3" fillId="9" borderId="53" xfId="2" applyNumberFormat="1" applyFont="1" applyFill="1" applyBorder="1" applyAlignment="1" applyProtection="1">
      <alignment horizontal="center" vertical="center"/>
    </xf>
    <xf numFmtId="8" fontId="3" fillId="9" borderId="46" xfId="2" applyNumberFormat="1" applyFont="1" applyFill="1" applyBorder="1" applyAlignment="1" applyProtection="1">
      <alignment horizontal="center" vertical="center"/>
    </xf>
    <xf numFmtId="44" fontId="3" fillId="5" borderId="53" xfId="0" applyNumberFormat="1" applyFont="1" applyFill="1" applyBorder="1" applyAlignment="1" applyProtection="1">
      <alignment horizontal="center" vertical="center"/>
    </xf>
    <xf numFmtId="44" fontId="3" fillId="5" borderId="46" xfId="0" applyNumberFormat="1" applyFont="1" applyFill="1" applyBorder="1" applyAlignment="1" applyProtection="1">
      <alignment horizontal="center" vertical="center"/>
    </xf>
    <xf numFmtId="0" fontId="3" fillId="4" borderId="1" xfId="0" applyFont="1" applyFill="1" applyBorder="1" applyAlignment="1">
      <alignment horizontal="left" wrapText="1"/>
    </xf>
    <xf numFmtId="44" fontId="3" fillId="5" borderId="53" xfId="2" applyFont="1" applyFill="1" applyBorder="1" applyAlignment="1" applyProtection="1">
      <alignment horizontal="center" vertical="center"/>
    </xf>
    <xf numFmtId="44" fontId="3" fillId="5" borderId="46" xfId="2" applyFont="1" applyFill="1" applyBorder="1" applyAlignment="1" applyProtection="1">
      <alignment horizontal="center" vertical="center"/>
    </xf>
    <xf numFmtId="0" fontId="31" fillId="4" borderId="0" xfId="0" applyFont="1" applyFill="1" applyAlignment="1" applyProtection="1">
      <alignment horizontal="center"/>
      <protection locked="0"/>
    </xf>
    <xf numFmtId="0" fontId="29" fillId="4" borderId="0" xfId="0" applyFont="1" applyFill="1" applyBorder="1" applyAlignment="1">
      <alignment horizontal="center" wrapText="1"/>
    </xf>
    <xf numFmtId="0" fontId="21" fillId="4" borderId="38" xfId="0" applyFont="1" applyFill="1" applyBorder="1" applyAlignment="1" applyProtection="1">
      <alignment horizontal="left" vertical="center" wrapText="1"/>
      <protection locked="0"/>
    </xf>
    <xf numFmtId="0" fontId="2" fillId="4" borderId="7" xfId="0" applyFont="1" applyFill="1" applyBorder="1" applyAlignment="1" applyProtection="1">
      <alignment horizontal="left" vertical="center" wrapText="1"/>
      <protection locked="0"/>
    </xf>
    <xf numFmtId="0" fontId="2" fillId="4" borderId="8" xfId="0" applyFont="1" applyFill="1" applyBorder="1" applyAlignment="1" applyProtection="1">
      <alignment horizontal="left" vertical="center" wrapText="1"/>
      <protection locked="0"/>
    </xf>
    <xf numFmtId="0" fontId="2" fillId="4" borderId="54" xfId="0" applyFont="1" applyFill="1" applyBorder="1" applyAlignment="1" applyProtection="1">
      <alignment horizontal="left" vertical="center" wrapText="1"/>
      <protection locked="0"/>
    </xf>
    <xf numFmtId="0" fontId="2" fillId="4" borderId="1" xfId="0" applyFont="1" applyFill="1" applyBorder="1" applyAlignment="1" applyProtection="1">
      <alignment horizontal="left" vertical="center" wrapText="1"/>
      <protection locked="0"/>
    </xf>
    <xf numFmtId="0" fontId="2" fillId="4" borderId="55" xfId="0" applyFont="1" applyFill="1" applyBorder="1" applyAlignment="1" applyProtection="1">
      <alignment horizontal="left" vertical="center" wrapText="1"/>
      <protection locked="0"/>
    </xf>
    <xf numFmtId="0" fontId="3" fillId="4" borderId="0" xfId="0" applyFont="1" applyFill="1" applyAlignment="1" applyProtection="1">
      <alignment horizontal="right" vertical="center"/>
      <protection locked="0"/>
    </xf>
    <xf numFmtId="0" fontId="1" fillId="8" borderId="1" xfId="0" applyFont="1" applyFill="1" applyBorder="1" applyAlignment="1" applyProtection="1">
      <alignment horizontal="center"/>
    </xf>
    <xf numFmtId="0" fontId="3" fillId="4" borderId="0" xfId="0" applyFont="1" applyFill="1" applyAlignment="1" applyProtection="1">
      <alignment horizontal="left" wrapText="1"/>
      <protection locked="0"/>
    </xf>
    <xf numFmtId="0" fontId="2" fillId="4" borderId="38" xfId="0" applyFont="1" applyFill="1" applyBorder="1" applyAlignment="1" applyProtection="1">
      <alignment horizontal="left" vertical="center" wrapText="1"/>
      <protection locked="0"/>
    </xf>
    <xf numFmtId="0" fontId="14" fillId="0" borderId="6" xfId="1" applyFont="1" applyBorder="1" applyAlignment="1" applyProtection="1">
      <alignment horizontal="center"/>
      <protection locked="0"/>
    </xf>
    <xf numFmtId="0" fontId="14" fillId="9" borderId="6" xfId="1" applyFont="1" applyFill="1" applyBorder="1" applyAlignment="1" applyProtection="1">
      <alignment horizontal="center"/>
    </xf>
    <xf numFmtId="0" fontId="9" fillId="0" borderId="0" xfId="1" applyFont="1" applyAlignment="1">
      <alignment horizontal="center"/>
    </xf>
    <xf numFmtId="0" fontId="10" fillId="0" borderId="0" xfId="1" applyFont="1" applyAlignment="1">
      <alignment horizontal="center"/>
    </xf>
    <xf numFmtId="0" fontId="10" fillId="0" borderId="0" xfId="1" applyFont="1" applyBorder="1" applyAlignment="1">
      <alignment horizontal="center"/>
    </xf>
    <xf numFmtId="0" fontId="9" fillId="0" borderId="0" xfId="1" applyFont="1" applyBorder="1" applyAlignment="1">
      <alignment horizontal="center"/>
    </xf>
    <xf numFmtId="0" fontId="9" fillId="0" borderId="5" xfId="1" applyFont="1" applyBorder="1" applyAlignment="1">
      <alignment horizontal="center"/>
    </xf>
    <xf numFmtId="49" fontId="11" fillId="0" borderId="7" xfId="1" applyNumberFormat="1" applyFont="1" applyBorder="1" applyAlignment="1" applyProtection="1">
      <alignment horizontal="left" wrapText="1"/>
    </xf>
    <xf numFmtId="0" fontId="1" fillId="0" borderId="6" xfId="1" applyFont="1" applyBorder="1" applyAlignment="1" applyProtection="1">
      <alignment horizontal="center"/>
      <protection locked="0"/>
    </xf>
    <xf numFmtId="1" fontId="1" fillId="0" borderId="6" xfId="1" applyNumberFormat="1" applyFont="1" applyBorder="1" applyAlignment="1" applyProtection="1">
      <alignment horizontal="center"/>
      <protection locked="0"/>
    </xf>
    <xf numFmtId="165" fontId="1" fillId="9" borderId="5" xfId="1" applyNumberFormat="1" applyFont="1" applyFill="1" applyBorder="1" applyAlignment="1" applyProtection="1">
      <alignment horizontal="center" wrapText="1"/>
    </xf>
    <xf numFmtId="49" fontId="11" fillId="0" borderId="0" xfId="1" applyNumberFormat="1" applyFont="1" applyBorder="1" applyAlignment="1" applyProtection="1">
      <alignment horizontal="left" vertical="top" wrapText="1"/>
    </xf>
    <xf numFmtId="165" fontId="1" fillId="9" borderId="6" xfId="1" applyNumberFormat="1" applyFont="1" applyFill="1" applyBorder="1" applyAlignment="1" applyProtection="1">
      <alignment horizontal="center" wrapText="1"/>
    </xf>
    <xf numFmtId="1" fontId="9" fillId="9" borderId="5" xfId="1" applyNumberFormat="1" applyFont="1" applyFill="1" applyBorder="1" applyAlignment="1" applyProtection="1">
      <alignment horizontal="center" vertical="center" wrapText="1"/>
    </xf>
    <xf numFmtId="49" fontId="2" fillId="0" borderId="5" xfId="1" applyNumberFormat="1" applyFont="1" applyBorder="1" applyAlignment="1" applyProtection="1">
      <alignment horizontal="left" wrapText="1"/>
      <protection locked="0"/>
    </xf>
    <xf numFmtId="0" fontId="0" fillId="0" borderId="5" xfId="0" applyBorder="1" applyAlignment="1" applyProtection="1">
      <alignment horizontal="left" wrapText="1"/>
      <protection locked="0"/>
    </xf>
    <xf numFmtId="49" fontId="16" fillId="0" borderId="0" xfId="1" applyNumberFormat="1" applyFont="1" applyBorder="1" applyAlignment="1" applyProtection="1">
      <alignment horizontal="left" vertical="top" wrapText="1"/>
    </xf>
    <xf numFmtId="49" fontId="11" fillId="0" borderId="0" xfId="1" applyNumberFormat="1" applyFont="1" applyBorder="1" applyAlignment="1" applyProtection="1">
      <alignment horizontal="left" wrapText="1"/>
    </xf>
    <xf numFmtId="49" fontId="1" fillId="0" borderId="0" xfId="1" applyNumberFormat="1" applyFont="1" applyBorder="1" applyAlignment="1" applyProtection="1">
      <alignment horizontal="left" wrapText="1"/>
    </xf>
    <xf numFmtId="49" fontId="18" fillId="0" borderId="7" xfId="1" applyNumberFormat="1" applyFont="1" applyBorder="1" applyAlignment="1" applyProtection="1">
      <alignment horizontal="left" vertical="center" wrapText="1"/>
    </xf>
    <xf numFmtId="49" fontId="18" fillId="0" borderId="10" xfId="1" applyNumberFormat="1" applyFont="1" applyBorder="1" applyAlignment="1" applyProtection="1">
      <alignment horizontal="left" vertical="center" wrapText="1" indent="1"/>
    </xf>
    <xf numFmtId="49" fontId="18" fillId="0" borderId="11" xfId="1" applyNumberFormat="1" applyFont="1" applyBorder="1" applyAlignment="1" applyProtection="1">
      <alignment horizontal="left" vertical="center" wrapText="1" indent="1"/>
    </xf>
    <xf numFmtId="49" fontId="18" fillId="0" borderId="12" xfId="1" applyNumberFormat="1" applyFont="1" applyBorder="1" applyAlignment="1" applyProtection="1">
      <alignment horizontal="left" vertical="center" wrapText="1" indent="1"/>
    </xf>
    <xf numFmtId="49" fontId="18" fillId="0" borderId="13" xfId="1" applyNumberFormat="1" applyFont="1" applyBorder="1" applyAlignment="1" applyProtection="1">
      <alignment horizontal="left" vertical="center" wrapText="1" indent="1"/>
    </xf>
    <xf numFmtId="49" fontId="2" fillId="0" borderId="5" xfId="1" applyNumberFormat="1" applyFont="1" applyBorder="1" applyAlignment="1" applyProtection="1">
      <alignment horizontal="left" vertical="center" wrapText="1" indent="1"/>
    </xf>
    <xf numFmtId="49" fontId="2" fillId="0" borderId="14" xfId="1" applyNumberFormat="1" applyFont="1" applyBorder="1" applyAlignment="1" applyProtection="1">
      <alignment horizontal="left" vertical="center" wrapText="1" indent="1"/>
    </xf>
    <xf numFmtId="49" fontId="18" fillId="0" borderId="0" xfId="1" applyNumberFormat="1" applyFont="1" applyBorder="1" applyAlignment="1" applyProtection="1">
      <alignment horizontal="right" wrapText="1"/>
    </xf>
    <xf numFmtId="49" fontId="18" fillId="0" borderId="0" xfId="1" applyNumberFormat="1" applyFont="1" applyBorder="1" applyAlignment="1" applyProtection="1">
      <alignment horizontal="center" wrapText="1"/>
    </xf>
    <xf numFmtId="49" fontId="18" fillId="0" borderId="7" xfId="1" applyNumberFormat="1" applyFont="1" applyBorder="1" applyAlignment="1" applyProtection="1">
      <alignment horizontal="right" wrapText="1"/>
    </xf>
    <xf numFmtId="49" fontId="18" fillId="0" borderId="7" xfId="1" applyNumberFormat="1" applyFont="1" applyBorder="1" applyAlignment="1" applyProtection="1">
      <alignment horizontal="center" wrapText="1"/>
    </xf>
    <xf numFmtId="49" fontId="17" fillId="0" borderId="0" xfId="1" applyNumberFormat="1" applyFont="1" applyBorder="1" applyAlignment="1" applyProtection="1">
      <alignment horizontal="right" wrapText="1"/>
    </xf>
    <xf numFmtId="43" fontId="1" fillId="9" borderId="6" xfId="1" applyNumberFormat="1" applyFont="1" applyFill="1" applyBorder="1" applyAlignment="1" applyProtection="1">
      <alignment horizontal="right" wrapText="1"/>
    </xf>
    <xf numFmtId="43" fontId="1" fillId="9" borderId="5" xfId="1" applyNumberFormat="1" applyFont="1" applyFill="1" applyBorder="1" applyAlignment="1" applyProtection="1">
      <alignment horizontal="right" wrapText="1"/>
    </xf>
    <xf numFmtId="43" fontId="3" fillId="9" borderId="5" xfId="1" applyNumberFormat="1" applyFont="1" applyFill="1" applyBorder="1" applyAlignment="1" applyProtection="1">
      <alignment horizontal="right" wrapText="1"/>
    </xf>
    <xf numFmtId="49" fontId="20" fillId="0" borderId="0" xfId="1" applyNumberFormat="1" applyFont="1" applyBorder="1" applyAlignment="1" applyProtection="1">
      <alignment horizontal="right" wrapText="1"/>
    </xf>
    <xf numFmtId="49" fontId="1" fillId="0" borderId="6" xfId="1" applyNumberFormat="1" applyFont="1" applyBorder="1" applyAlignment="1" applyProtection="1">
      <alignment horizontal="center" wrapText="1"/>
    </xf>
    <xf numFmtId="49" fontId="18" fillId="0" borderId="7" xfId="1" applyNumberFormat="1" applyFont="1" applyBorder="1" applyAlignment="1" applyProtection="1">
      <alignment horizontal="left" wrapText="1"/>
    </xf>
    <xf numFmtId="49" fontId="2" fillId="0" borderId="7" xfId="1" applyNumberFormat="1" applyFont="1" applyBorder="1" applyAlignment="1" applyProtection="1">
      <alignment horizontal="left"/>
    </xf>
    <xf numFmtId="49" fontId="2" fillId="0" borderId="0" xfId="1" applyNumberFormat="1" applyFont="1" applyBorder="1" applyAlignment="1" applyProtection="1">
      <alignment horizontal="left"/>
    </xf>
    <xf numFmtId="49" fontId="18" fillId="0" borderId="0" xfId="1" applyNumberFormat="1" applyFont="1" applyBorder="1" applyAlignment="1" applyProtection="1">
      <alignment horizontal="left" vertical="center"/>
    </xf>
    <xf numFmtId="43" fontId="3" fillId="7" borderId="23" xfId="1" applyNumberFormat="1" applyFont="1" applyFill="1" applyBorder="1" applyAlignment="1" applyProtection="1">
      <alignment horizontal="right" vertical="center" wrapText="1"/>
    </xf>
    <xf numFmtId="43" fontId="3" fillId="7" borderId="24" xfId="1" applyNumberFormat="1" applyFont="1" applyFill="1" applyBorder="1" applyAlignment="1" applyProtection="1">
      <alignment horizontal="right" vertical="center" wrapText="1"/>
    </xf>
    <xf numFmtId="43" fontId="3" fillId="7" borderId="25" xfId="1" applyNumberFormat="1" applyFont="1" applyFill="1" applyBorder="1" applyAlignment="1" applyProtection="1">
      <alignment horizontal="right" vertical="center" wrapText="1"/>
    </xf>
    <xf numFmtId="0" fontId="18" fillId="0" borderId="7" xfId="1" applyFont="1" applyBorder="1" applyAlignment="1"/>
    <xf numFmtId="0" fontId="2" fillId="0" borderId="7" xfId="1" applyFont="1" applyBorder="1" applyAlignment="1">
      <alignment horizontal="left" wrapText="1"/>
    </xf>
    <xf numFmtId="0" fontId="1" fillId="0" borderId="5" xfId="1" applyFont="1" applyBorder="1" applyAlignment="1" applyProtection="1">
      <alignment horizontal="left"/>
      <protection locked="0"/>
    </xf>
    <xf numFmtId="0" fontId="18" fillId="0" borderId="7" xfId="1" applyFont="1" applyBorder="1" applyAlignment="1">
      <alignment horizontal="left"/>
    </xf>
    <xf numFmtId="0" fontId="22" fillId="0" borderId="0" xfId="1" applyFont="1" applyAlignment="1">
      <alignment horizontal="left"/>
    </xf>
    <xf numFmtId="0" fontId="9" fillId="0" borderId="6" xfId="1" applyFont="1" applyBorder="1" applyAlignment="1">
      <alignment horizontal="center"/>
    </xf>
    <xf numFmtId="0" fontId="22" fillId="0" borderId="0" xfId="1" applyFont="1" applyAlignment="1">
      <alignment horizontal="center"/>
    </xf>
    <xf numFmtId="14" fontId="9" fillId="0" borderId="6" xfId="1" applyNumberFormat="1" applyFont="1" applyBorder="1" applyAlignment="1" applyProtection="1">
      <alignment horizontal="center"/>
      <protection locked="0"/>
    </xf>
    <xf numFmtId="0" fontId="9" fillId="0" borderId="6" xfId="1" applyFont="1" applyBorder="1" applyAlignment="1" applyProtection="1">
      <alignment horizontal="center"/>
      <protection locked="0"/>
    </xf>
    <xf numFmtId="0" fontId="24" fillId="0" borderId="7" xfId="1" applyFont="1" applyBorder="1" applyAlignment="1">
      <alignment horizontal="center" vertical="top"/>
    </xf>
    <xf numFmtId="0" fontId="2" fillId="0" borderId="0" xfId="1" applyFont="1" applyAlignment="1">
      <alignment horizontal="left" wrapText="1"/>
    </xf>
    <xf numFmtId="0" fontId="21" fillId="0" borderId="7" xfId="1" applyFont="1" applyBorder="1" applyAlignment="1">
      <alignment horizontal="left"/>
    </xf>
    <xf numFmtId="0" fontId="9" fillId="0" borderId="0" xfId="1" applyFont="1" applyAlignment="1">
      <alignment horizontal="left" wrapText="1"/>
    </xf>
    <xf numFmtId="0" fontId="2" fillId="0" borderId="7" xfId="1" applyFont="1" applyBorder="1" applyAlignment="1">
      <alignment horizontal="right"/>
    </xf>
    <xf numFmtId="0" fontId="1" fillId="0" borderId="5" xfId="1" applyFont="1" applyBorder="1" applyAlignment="1" applyProtection="1">
      <alignment horizontal="center"/>
      <protection locked="0"/>
    </xf>
    <xf numFmtId="14" fontId="38" fillId="0" borderId="2" xfId="0" applyNumberFormat="1" applyFont="1" applyBorder="1" applyAlignment="1" applyProtection="1">
      <alignment horizontal="center"/>
      <protection locked="0"/>
    </xf>
    <xf numFmtId="0" fontId="38" fillId="0" borderId="2" xfId="0" applyFont="1" applyBorder="1" applyAlignment="1" applyProtection="1">
      <alignment horizontal="center"/>
      <protection locked="0"/>
    </xf>
    <xf numFmtId="4" fontId="38" fillId="5" borderId="2" xfId="0" applyNumberFormat="1" applyFont="1" applyFill="1" applyBorder="1" applyAlignment="1" applyProtection="1">
      <alignment horizontal="center"/>
    </xf>
    <xf numFmtId="0" fontId="38" fillId="0" borderId="0" xfId="0" applyFont="1" applyBorder="1" applyAlignment="1" applyProtection="1">
      <alignment horizontal="left" indent="3"/>
    </xf>
    <xf numFmtId="0" fontId="38" fillId="0" borderId="6" xfId="0" applyFont="1" applyBorder="1" applyAlignment="1" applyProtection="1">
      <alignment horizontal="center"/>
    </xf>
    <xf numFmtId="4" fontId="1" fillId="5" borderId="1" xfId="0" applyNumberFormat="1" applyFont="1" applyFill="1" applyBorder="1" applyAlignment="1" applyProtection="1">
      <alignment horizontal="right"/>
    </xf>
    <xf numFmtId="4" fontId="1" fillId="5" borderId="2" xfId="0" applyNumberFormat="1" applyFont="1" applyFill="1" applyBorder="1" applyAlignment="1" applyProtection="1">
      <alignment horizontal="right"/>
    </xf>
    <xf numFmtId="165" fontId="1" fillId="0" borderId="0" xfId="0" applyNumberFormat="1" applyFont="1" applyBorder="1" applyAlignment="1" applyProtection="1">
      <alignment horizontal="center"/>
    </xf>
    <xf numFmtId="49" fontId="38" fillId="0" borderId="0" xfId="0" applyNumberFormat="1" applyFont="1" applyBorder="1" applyAlignment="1" applyProtection="1">
      <alignment horizontal="left" vertical="center"/>
      <protection locked="0"/>
    </xf>
    <xf numFmtId="49" fontId="38" fillId="0" borderId="6" xfId="0" applyNumberFormat="1" applyFont="1" applyBorder="1" applyAlignment="1" applyProtection="1">
      <alignment horizontal="left" vertical="center"/>
      <protection locked="0"/>
    </xf>
    <xf numFmtId="49" fontId="38" fillId="0" borderId="6" xfId="0" applyNumberFormat="1"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49" fontId="38" fillId="0" borderId="7" xfId="0" applyNumberFormat="1" applyFont="1" applyBorder="1" applyAlignment="1" applyProtection="1">
      <alignment horizontal="left" vertical="top" wrapText="1"/>
    </xf>
    <xf numFmtId="0" fontId="0" fillId="0" borderId="7" xfId="0" applyBorder="1" applyAlignment="1" applyProtection="1">
      <alignment horizontal="left" vertical="top" wrapText="1"/>
    </xf>
    <xf numFmtId="49" fontId="38" fillId="0" borderId="6" xfId="0" applyNumberFormat="1" applyFont="1" applyBorder="1" applyAlignment="1" applyProtection="1">
      <alignment horizontal="left" vertical="top" wrapText="1"/>
      <protection locked="0"/>
    </xf>
    <xf numFmtId="0" fontId="38" fillId="0" borderId="1" xfId="0" applyFont="1" applyBorder="1" applyAlignment="1" applyProtection="1">
      <alignment horizontal="center"/>
      <protection locked="0"/>
    </xf>
    <xf numFmtId="3" fontId="1" fillId="0" borderId="58" xfId="0" applyNumberFormat="1" applyFont="1" applyBorder="1" applyAlignment="1" applyProtection="1">
      <alignment horizontal="center"/>
      <protection locked="0"/>
    </xf>
    <xf numFmtId="0" fontId="38" fillId="0" borderId="0" xfId="0" applyFont="1" applyAlignment="1" applyProtection="1">
      <alignment horizontal="left" vertical="top" wrapText="1"/>
    </xf>
    <xf numFmtId="1" fontId="1" fillId="0" borderId="58" xfId="0" applyNumberFormat="1" applyFont="1" applyBorder="1" applyAlignment="1" applyProtection="1">
      <alignment horizontal="center"/>
      <protection locked="0"/>
    </xf>
    <xf numFmtId="49" fontId="38" fillId="0" borderId="6" xfId="0" applyNumberFormat="1" applyFont="1" applyBorder="1" applyAlignment="1" applyProtection="1">
      <alignment horizontal="center"/>
    </xf>
    <xf numFmtId="49" fontId="38" fillId="0" borderId="9" xfId="0" applyNumberFormat="1" applyFont="1" applyBorder="1" applyAlignment="1" applyProtection="1">
      <alignment horizontal="center"/>
    </xf>
    <xf numFmtId="49" fontId="38" fillId="0" borderId="22" xfId="0" applyNumberFormat="1" applyFont="1" applyBorder="1" applyAlignment="1" applyProtection="1">
      <alignment horizontal="center"/>
    </xf>
    <xf numFmtId="4" fontId="1" fillId="5" borderId="58" xfId="0" applyNumberFormat="1" applyFont="1" applyFill="1" applyBorder="1" applyAlignment="1" applyProtection="1">
      <alignment horizontal="right"/>
    </xf>
    <xf numFmtId="4" fontId="38" fillId="5" borderId="58" xfId="0" applyNumberFormat="1" applyFont="1" applyFill="1" applyBorder="1" applyAlignment="1" applyProtection="1">
      <alignment horizontal="center"/>
    </xf>
    <xf numFmtId="165" fontId="1" fillId="0" borderId="1" xfId="0" applyNumberFormat="1" applyFont="1" applyBorder="1" applyAlignment="1" applyProtection="1">
      <alignment horizontal="center"/>
      <protection locked="0"/>
    </xf>
    <xf numFmtId="0" fontId="1" fillId="5" borderId="1" xfId="0" applyFont="1" applyFill="1" applyBorder="1" applyAlignment="1" applyProtection="1">
      <alignment horizontal="left"/>
    </xf>
    <xf numFmtId="0" fontId="38" fillId="0" borderId="0" xfId="0" applyFont="1" applyBorder="1" applyAlignment="1" applyProtection="1">
      <alignment horizontal="center"/>
    </xf>
    <xf numFmtId="165" fontId="1" fillId="5" borderId="1" xfId="0" applyNumberFormat="1" applyFont="1" applyFill="1" applyBorder="1" applyAlignment="1" applyProtection="1">
      <alignment horizontal="center"/>
    </xf>
    <xf numFmtId="165" fontId="1" fillId="5" borderId="2" xfId="0" applyNumberFormat="1" applyFont="1" applyFill="1" applyBorder="1" applyAlignment="1" applyProtection="1">
      <alignment horizontal="center"/>
    </xf>
    <xf numFmtId="165" fontId="0" fillId="5" borderId="2" xfId="0" applyNumberFormat="1" applyFill="1" applyBorder="1" applyAlignment="1" applyProtection="1">
      <alignment horizontal="center"/>
    </xf>
    <xf numFmtId="165" fontId="1" fillId="0" borderId="1" xfId="0" applyNumberFormat="1" applyFont="1" applyBorder="1" applyAlignment="1" applyProtection="1">
      <alignment horizontal="left"/>
      <protection locked="0"/>
    </xf>
    <xf numFmtId="0" fontId="0" fillId="0" borderId="2" xfId="0" applyBorder="1" applyAlignment="1" applyProtection="1">
      <protection locked="0"/>
    </xf>
    <xf numFmtId="49" fontId="39" fillId="0" borderId="5" xfId="0" applyNumberFormat="1" applyFont="1" applyBorder="1" applyAlignment="1" applyProtection="1">
      <alignment horizontal="center"/>
    </xf>
    <xf numFmtId="0" fontId="8" fillId="0" borderId="1" xfId="0" applyFont="1" applyBorder="1" applyAlignment="1" applyProtection="1">
      <alignment horizontal="center"/>
    </xf>
    <xf numFmtId="0" fontId="0" fillId="0" borderId="1" xfId="0" applyBorder="1" applyAlignment="1" applyProtection="1">
      <alignment horizontal="center"/>
    </xf>
    <xf numFmtId="0" fontId="0" fillId="0" borderId="55" xfId="0" applyBorder="1" applyAlignment="1" applyProtection="1">
      <alignment horizontal="center"/>
    </xf>
    <xf numFmtId="49" fontId="8" fillId="0" borderId="54" xfId="0" applyNumberFormat="1" applyFont="1" applyBorder="1" applyAlignment="1" applyProtection="1">
      <alignment horizontal="center"/>
    </xf>
    <xf numFmtId="49" fontId="8" fillId="0" borderId="1" xfId="0" applyNumberFormat="1" applyFont="1" applyBorder="1" applyAlignment="1" applyProtection="1">
      <alignment horizontal="center"/>
    </xf>
    <xf numFmtId="49" fontId="8" fillId="0" borderId="55" xfId="0" applyNumberFormat="1" applyFont="1" applyBorder="1" applyAlignment="1" applyProtection="1">
      <alignment horizontal="center"/>
    </xf>
    <xf numFmtId="14" fontId="8" fillId="0" borderId="54" xfId="0" applyNumberFormat="1" applyFont="1" applyBorder="1" applyAlignment="1" applyProtection="1">
      <alignment horizontal="center"/>
    </xf>
    <xf numFmtId="14" fontId="8" fillId="0" borderId="1" xfId="0" applyNumberFormat="1" applyFont="1" applyBorder="1" applyAlignment="1" applyProtection="1">
      <alignment horizontal="center"/>
    </xf>
    <xf numFmtId="49" fontId="9" fillId="0" borderId="0" xfId="0" applyNumberFormat="1" applyFont="1" applyBorder="1" applyAlignment="1" applyProtection="1">
      <alignment horizontal="left" vertical="top"/>
    </xf>
    <xf numFmtId="49" fontId="9" fillId="0" borderId="6" xfId="0" applyNumberFormat="1" applyFont="1" applyBorder="1" applyAlignment="1" applyProtection="1">
      <alignment horizontal="left" vertical="top"/>
    </xf>
    <xf numFmtId="1" fontId="8" fillId="5" borderId="38" xfId="0" applyNumberFormat="1" applyFont="1" applyFill="1" applyBorder="1" applyAlignment="1" applyProtection="1">
      <alignment horizontal="left"/>
    </xf>
    <xf numFmtId="1" fontId="8" fillId="5" borderId="7" xfId="0" applyNumberFormat="1" applyFont="1" applyFill="1" applyBorder="1" applyAlignment="1" applyProtection="1">
      <alignment horizontal="left"/>
    </xf>
    <xf numFmtId="14" fontId="8" fillId="5" borderId="6" xfId="0" applyNumberFormat="1" applyFont="1" applyFill="1" applyBorder="1" applyAlignment="1" applyProtection="1">
      <alignment horizontal="center"/>
    </xf>
    <xf numFmtId="164" fontId="8" fillId="5" borderId="5" xfId="0" applyNumberFormat="1" applyFont="1" applyFill="1" applyBorder="1" applyAlignment="1" applyProtection="1">
      <alignment horizontal="center"/>
    </xf>
    <xf numFmtId="164" fontId="0" fillId="5" borderId="5" xfId="0" applyNumberFormat="1" applyFill="1" applyBorder="1" applyAlignment="1" applyProtection="1">
      <alignment horizontal="center"/>
    </xf>
    <xf numFmtId="164" fontId="0" fillId="5" borderId="14" xfId="0" applyNumberFormat="1" applyFill="1" applyBorder="1" applyAlignment="1" applyProtection="1">
      <alignment horizontal="center"/>
    </xf>
    <xf numFmtId="164" fontId="8" fillId="5" borderId="13" xfId="0" applyNumberFormat="1" applyFont="1" applyFill="1" applyBorder="1" applyAlignment="1" applyProtection="1">
      <alignment horizontal="center"/>
    </xf>
    <xf numFmtId="14" fontId="8" fillId="5" borderId="6" xfId="0" applyNumberFormat="1" applyFont="1" applyFill="1" applyBorder="1" applyAlignment="1" applyProtection="1">
      <alignment horizontal="left"/>
    </xf>
    <xf numFmtId="14" fontId="8" fillId="5" borderId="9" xfId="0" applyNumberFormat="1" applyFont="1" applyFill="1" applyBorder="1" applyAlignment="1" applyProtection="1">
      <alignment horizontal="left"/>
    </xf>
    <xf numFmtId="164" fontId="9" fillId="5" borderId="13" xfId="0" applyNumberFormat="1" applyFont="1" applyFill="1" applyBorder="1" applyAlignment="1" applyProtection="1">
      <alignment horizontal="left" indent="5"/>
    </xf>
    <xf numFmtId="164" fontId="9" fillId="5" borderId="5" xfId="0" applyNumberFormat="1" applyFont="1" applyFill="1" applyBorder="1" applyAlignment="1" applyProtection="1">
      <alignment horizontal="left" indent="5"/>
    </xf>
    <xf numFmtId="14" fontId="8" fillId="0" borderId="7" xfId="0" applyNumberFormat="1" applyFont="1" applyBorder="1" applyAlignment="1" applyProtection="1">
      <alignment horizontal="left" indent="2"/>
    </xf>
    <xf numFmtId="14" fontId="8" fillId="0" borderId="59" xfId="0" applyNumberFormat="1" applyFont="1" applyBorder="1" applyAlignment="1" applyProtection="1">
      <alignment horizontal="left" indent="2"/>
    </xf>
    <xf numFmtId="14" fontId="8" fillId="0" borderId="6" xfId="0" applyNumberFormat="1" applyFont="1" applyBorder="1" applyAlignment="1" applyProtection="1">
      <alignment horizontal="left" indent="2"/>
    </xf>
    <xf numFmtId="14" fontId="8" fillId="0" borderId="60" xfId="0" applyNumberFormat="1" applyFont="1" applyBorder="1" applyAlignment="1" applyProtection="1">
      <alignment horizontal="left" indent="2"/>
    </xf>
    <xf numFmtId="14" fontId="0" fillId="0" borderId="61" xfId="0" applyNumberFormat="1" applyBorder="1" applyAlignment="1" applyProtection="1">
      <alignment horizontal="center"/>
    </xf>
    <xf numFmtId="14" fontId="0" fillId="0" borderId="7" xfId="0" applyNumberFormat="1" applyBorder="1" applyAlignment="1" applyProtection="1">
      <alignment horizontal="center"/>
    </xf>
    <xf numFmtId="0" fontId="0" fillId="0" borderId="62" xfId="0" applyBorder="1" applyAlignment="1" applyProtection="1"/>
    <xf numFmtId="0" fontId="0" fillId="0" borderId="6" xfId="0" applyBorder="1" applyAlignment="1" applyProtection="1"/>
    <xf numFmtId="49" fontId="39" fillId="0" borderId="7" xfId="0" applyNumberFormat="1" applyFont="1" applyBorder="1" applyAlignment="1" applyProtection="1">
      <alignment horizontal="center"/>
      <protection hidden="1"/>
    </xf>
    <xf numFmtId="0" fontId="0" fillId="0" borderId="7" xfId="0" applyBorder="1" applyAlignment="1" applyProtection="1">
      <alignment horizontal="center"/>
      <protection hidden="1"/>
    </xf>
    <xf numFmtId="49" fontId="8" fillId="0" borderId="7" xfId="0" applyNumberFormat="1" applyFont="1" applyBorder="1" applyAlignment="1" applyProtection="1">
      <alignment horizontal="center"/>
      <protection hidden="1"/>
    </xf>
    <xf numFmtId="49" fontId="15" fillId="0" borderId="26" xfId="0" applyNumberFormat="1" applyFont="1" applyBorder="1" applyAlignment="1" applyProtection="1">
      <alignment horizontal="left" vertical="top"/>
      <protection locked="0"/>
    </xf>
    <xf numFmtId="0" fontId="15" fillId="0" borderId="26" xfId="0" applyFont="1" applyBorder="1" applyAlignment="1" applyProtection="1">
      <alignment horizontal="left" vertical="top"/>
      <protection locked="0"/>
    </xf>
    <xf numFmtId="1" fontId="8" fillId="5" borderId="22" xfId="0" applyNumberFormat="1" applyFont="1" applyFill="1" applyBorder="1" applyAlignment="1" applyProtection="1">
      <alignment horizontal="left" indent="2"/>
    </xf>
    <xf numFmtId="1" fontId="8" fillId="5" borderId="6" xfId="0" applyNumberFormat="1" applyFont="1" applyFill="1" applyBorder="1" applyAlignment="1" applyProtection="1">
      <alignment horizontal="left" indent="2"/>
    </xf>
    <xf numFmtId="1" fontId="8" fillId="5" borderId="9" xfId="0" applyNumberFormat="1" applyFont="1" applyFill="1" applyBorder="1" applyAlignment="1" applyProtection="1">
      <alignment horizontal="left" indent="2"/>
    </xf>
    <xf numFmtId="1" fontId="8" fillId="5" borderId="22" xfId="0" applyNumberFormat="1" applyFont="1" applyFill="1" applyBorder="1" applyAlignment="1" applyProtection="1">
      <alignment horizontal="left"/>
    </xf>
    <xf numFmtId="1" fontId="8" fillId="5" borderId="6" xfId="0" applyNumberFormat="1" applyFont="1" applyFill="1" applyBorder="1" applyAlignment="1" applyProtection="1">
      <alignment horizontal="left"/>
    </xf>
    <xf numFmtId="1" fontId="8" fillId="5" borderId="9" xfId="0" applyNumberFormat="1" applyFont="1" applyFill="1" applyBorder="1" applyAlignment="1" applyProtection="1">
      <alignment horizontal="left"/>
    </xf>
    <xf numFmtId="164" fontId="8" fillId="5" borderId="22" xfId="0" applyNumberFormat="1" applyFont="1" applyFill="1" applyBorder="1" applyAlignment="1" applyProtection="1">
      <alignment horizontal="left" indent="1"/>
    </xf>
    <xf numFmtId="164" fontId="8" fillId="5" borderId="6" xfId="0" applyNumberFormat="1" applyFont="1" applyFill="1" applyBorder="1" applyAlignment="1" applyProtection="1">
      <alignment horizontal="left" indent="1"/>
    </xf>
    <xf numFmtId="164" fontId="8" fillId="5" borderId="9" xfId="0" applyNumberFormat="1" applyFont="1" applyFill="1" applyBorder="1" applyAlignment="1" applyProtection="1">
      <alignment horizontal="left" indent="1"/>
    </xf>
    <xf numFmtId="43" fontId="8" fillId="5" borderId="22" xfId="0" applyNumberFormat="1" applyFont="1" applyFill="1" applyBorder="1" applyAlignment="1" applyProtection="1">
      <alignment horizontal="left" indent="1"/>
    </xf>
    <xf numFmtId="0" fontId="0" fillId="5" borderId="6" xfId="0" applyFill="1" applyBorder="1" applyAlignment="1" applyProtection="1">
      <alignment horizontal="left" indent="1"/>
    </xf>
    <xf numFmtId="1" fontId="8" fillId="5" borderId="5" xfId="0" applyNumberFormat="1" applyFont="1" applyFill="1" applyBorder="1" applyAlignment="1" applyProtection="1">
      <alignment horizontal="left"/>
    </xf>
    <xf numFmtId="1" fontId="8" fillId="5" borderId="14" xfId="0" applyNumberFormat="1" applyFont="1" applyFill="1" applyBorder="1" applyAlignment="1" applyProtection="1">
      <alignment horizontal="left"/>
    </xf>
  </cellXfs>
  <cellStyles count="4">
    <cellStyle name="Currency" xfId="2" builtinId="4"/>
    <cellStyle name="Normal" xfId="0" builtinId="0"/>
    <cellStyle name="Normal 2" xfId="1" xr:uid="{00000000-0005-0000-0000-000002000000}"/>
    <cellStyle name="Percent" xfId="3" builtinId="5"/>
  </cellStyles>
  <dxfs count="0"/>
  <tableStyles count="0" defaultTableStyle="TableStyleMedium2" defaultPivotStyle="PivotStyleLight16"/>
  <colors>
    <mruColors>
      <color rgb="FF31869B"/>
      <color rgb="FFF2F2F2"/>
      <color rgb="FFF7F7F7"/>
      <color rgb="FFF5F5F5"/>
      <color rgb="FFFBFBFB"/>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11</xdr:col>
      <xdr:colOff>14284</xdr:colOff>
      <xdr:row>0</xdr:row>
      <xdr:rowOff>76198</xdr:rowOff>
    </xdr:from>
    <xdr:to>
      <xdr:col>19</xdr:col>
      <xdr:colOff>438150</xdr:colOff>
      <xdr:row>9</xdr:row>
      <xdr:rowOff>114300</xdr:rowOff>
    </xdr:to>
    <xdr:sp macro="" textlink="" fLocksText="0">
      <xdr:nvSpPr>
        <xdr:cNvPr id="6" name="Text 222">
          <a:extLst>
            <a:ext uri="{FF2B5EF4-FFF2-40B4-BE49-F238E27FC236}">
              <a16:creationId xmlns:a16="http://schemas.microsoft.com/office/drawing/2014/main" id="{00000000-0008-0000-0000-000006000000}"/>
            </a:ext>
          </a:extLst>
        </xdr:cNvPr>
        <xdr:cNvSpPr>
          <a:spLocks noChangeArrowheads="1"/>
        </xdr:cNvSpPr>
      </xdr:nvSpPr>
      <xdr:spPr bwMode="auto">
        <a:xfrm>
          <a:off x="8643934" y="76198"/>
          <a:ext cx="4710116" cy="1914527"/>
        </a:xfrm>
        <a:prstGeom prst="roundRect">
          <a:avLst>
            <a:gd name="adj"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round/>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0" bIns="22860" anchor="ctr" upright="1"/>
        <a:lstStyle/>
        <a:p>
          <a:pPr marL="0" indent="0" algn="l" rtl="0">
            <a:defRPr sz="1000"/>
          </a:pPr>
          <a:r>
            <a:rPr lang="en-US" sz="1200" b="1" i="1">
              <a:solidFill>
                <a:sysClr val="windowText" lastClr="000000"/>
              </a:solidFill>
              <a:effectLst/>
              <a:latin typeface="Arial" panose="020B0604020202020204" pitchFamily="34" charset="0"/>
              <a:ea typeface="+mn-ea"/>
              <a:cs typeface="Arial" panose="020B0604020202020204" pitchFamily="34" charset="0"/>
            </a:rPr>
            <a:t>Important</a:t>
          </a:r>
          <a:r>
            <a:rPr lang="en-US" sz="1200" b="1" i="1" baseline="0">
              <a:solidFill>
                <a:sysClr val="windowText" lastClr="000000"/>
              </a:solidFill>
              <a:effectLst/>
              <a:latin typeface="Arial" panose="020B0604020202020204" pitchFamily="34" charset="0"/>
              <a:ea typeface="+mn-ea"/>
              <a:cs typeface="Arial" panose="020B0604020202020204" pitchFamily="34" charset="0"/>
            </a:rPr>
            <a:t> </a:t>
          </a:r>
          <a:r>
            <a:rPr lang="en-US" sz="1000" b="1" baseline="0">
              <a:solidFill>
                <a:sysClr val="windowText" lastClr="000000"/>
              </a:solidFill>
              <a:effectLst/>
              <a:latin typeface="+mn-lt"/>
              <a:ea typeface="+mn-ea"/>
              <a:cs typeface="+mn-cs"/>
            </a:rPr>
            <a:t>- </a:t>
          </a:r>
          <a:r>
            <a:rPr lang="en-US" sz="1100" b="1" i="0" u="none" strike="noStrike" baseline="0">
              <a:solidFill>
                <a:sysClr val="windowText" lastClr="000000"/>
              </a:solidFill>
              <a:latin typeface="Arial" panose="020B0604020202020204" pitchFamily="34" charset="0"/>
              <a:ea typeface="+mn-ea"/>
              <a:cs typeface="Arial" panose="020B0604020202020204" pitchFamily="34" charset="0"/>
            </a:rPr>
            <a:t>Fill in </a:t>
          </a:r>
          <a:r>
            <a:rPr lang="en-US" sz="1100" b="1" i="1" u="none" strike="noStrike" baseline="0">
              <a:solidFill>
                <a:sysClr val="windowText" lastClr="000000"/>
              </a:solidFill>
              <a:latin typeface="Arial" panose="020B0604020202020204" pitchFamily="34" charset="0"/>
              <a:ea typeface="+mn-ea"/>
              <a:cs typeface="Arial" panose="020B0604020202020204" pitchFamily="34" charset="0"/>
            </a:rPr>
            <a:t>only</a:t>
          </a:r>
          <a:r>
            <a:rPr lang="en-US" sz="1100" b="1" i="0" u="none" strike="noStrike" baseline="0">
              <a:solidFill>
                <a:sysClr val="windowText" lastClr="000000"/>
              </a:solidFill>
              <a:latin typeface="Arial" panose="020B0604020202020204" pitchFamily="34" charset="0"/>
              <a:ea typeface="+mn-ea"/>
              <a:cs typeface="Arial" panose="020B0604020202020204" pitchFamily="34" charset="0"/>
            </a:rPr>
            <a:t> white/non-shaded fields.</a:t>
          </a:r>
          <a:r>
            <a:rPr lang="en-US" sz="1100" b="1" i="1" u="none" strike="noStrike" baseline="0">
              <a:solidFill>
                <a:sysClr val="windowText" lastClr="000000"/>
              </a:solidFill>
              <a:latin typeface="Arial" panose="020B0604020202020204" pitchFamily="34" charset="0"/>
              <a:ea typeface="+mn-ea"/>
              <a:cs typeface="Arial" panose="020B0604020202020204" pitchFamily="34" charset="0"/>
            </a:rPr>
            <a:t> </a:t>
          </a:r>
          <a:r>
            <a:rPr lang="en-US" sz="1100" b="1" i="1" u="none" strike="noStrike" baseline="0">
              <a:solidFill>
                <a:sysClr val="windowText" lastClr="000000"/>
              </a:solidFill>
              <a:latin typeface="Arial" panose="020B0604020202020204" pitchFamily="34" charset="0"/>
              <a:cs typeface="Arial" panose="020B0604020202020204" pitchFamily="34" charset="0"/>
            </a:rPr>
            <a:t>Grey Shaded Fields have formulas and will auto-fill.</a:t>
          </a:r>
        </a:p>
        <a:p>
          <a:pPr marL="0" indent="0" algn="l" rtl="0">
            <a:defRPr sz="1000"/>
          </a:pPr>
          <a:endParaRPr lang="en-US" sz="1100" b="1" i="1" u="none" strike="noStrike" baseline="0">
            <a:solidFill>
              <a:sysClr val="windowText" lastClr="000000"/>
            </a:solidFill>
            <a:latin typeface="Arial" panose="020B0604020202020204" pitchFamily="34" charset="0"/>
            <a:cs typeface="Arial" panose="020B0604020202020204" pitchFamily="34" charset="0"/>
          </a:endParaRPr>
        </a:p>
        <a:p>
          <a:pPr rtl="0" eaLnBrk="1" fontAlgn="auto" latinLnBrk="0" hangingPunct="1"/>
          <a:r>
            <a:rPr lang="en-US" sz="1100" b="1">
              <a:solidFill>
                <a:sysClr val="windowText" lastClr="000000"/>
              </a:solidFill>
              <a:effectLst/>
              <a:latin typeface="+mn-lt"/>
              <a:ea typeface="+mn-ea"/>
              <a:cs typeface="+mn-cs"/>
            </a:rPr>
            <a:t>1) GRANTEE</a:t>
          </a:r>
          <a:r>
            <a:rPr lang="en-US" sz="1100" b="1" baseline="0">
              <a:solidFill>
                <a:sysClr val="windowText" lastClr="000000"/>
              </a:solidFill>
              <a:effectLst/>
              <a:latin typeface="+mn-lt"/>
              <a:ea typeface="+mn-ea"/>
              <a:cs typeface="+mn-cs"/>
            </a:rPr>
            <a:t>; PROJECT TITLE; PERFORMANCE PERIOD; PROJECT NUMBER</a:t>
          </a:r>
          <a:r>
            <a:rPr lang="en-US" sz="1100" b="1">
              <a:solidFill>
                <a:sysClr val="windowText" lastClr="000000"/>
              </a:solidFill>
              <a:effectLst/>
              <a:latin typeface="+mn-lt"/>
              <a:ea typeface="+mn-ea"/>
              <a:cs typeface="+mn-cs"/>
            </a:rPr>
            <a:t>: </a:t>
          </a:r>
          <a:r>
            <a:rPr lang="en-US" sz="1100" b="0">
              <a:solidFill>
                <a:sysClr val="windowText" lastClr="000000"/>
              </a:solidFill>
              <a:effectLst/>
              <a:latin typeface="+mn-lt"/>
              <a:ea typeface="+mn-ea"/>
              <a:cs typeface="+mn-cs"/>
            </a:rPr>
            <a:t>Enter</a:t>
          </a:r>
          <a:r>
            <a:rPr lang="en-US" sz="1100" b="0" baseline="0">
              <a:solidFill>
                <a:sysClr val="windowText" lastClr="000000"/>
              </a:solidFill>
              <a:effectLst/>
              <a:latin typeface="+mn-lt"/>
              <a:ea typeface="+mn-ea"/>
              <a:cs typeface="+mn-cs"/>
            </a:rPr>
            <a:t> t</a:t>
          </a:r>
          <a:r>
            <a:rPr lang="en-US" sz="1100" b="0">
              <a:solidFill>
                <a:sysClr val="windowText" lastClr="000000"/>
              </a:solidFill>
              <a:effectLst/>
              <a:latin typeface="+mn-lt"/>
              <a:ea typeface="+mn-ea"/>
              <a:cs typeface="+mn-cs"/>
            </a:rPr>
            <a:t>his</a:t>
          </a:r>
          <a:r>
            <a:rPr lang="en-US" sz="1100" b="0" baseline="0">
              <a:solidFill>
                <a:sysClr val="windowText" lastClr="000000"/>
              </a:solidFill>
              <a:effectLst/>
              <a:latin typeface="+mn-lt"/>
              <a:ea typeface="+mn-ea"/>
              <a:cs typeface="+mn-cs"/>
            </a:rPr>
            <a:t> information found in your</a:t>
          </a:r>
          <a:r>
            <a:rPr lang="en-US" sz="1100" b="0">
              <a:solidFill>
                <a:sysClr val="windowText" lastClr="000000"/>
              </a:solidFill>
              <a:effectLst/>
              <a:latin typeface="+mn-lt"/>
              <a:ea typeface="+mn-ea"/>
              <a:cs typeface="+mn-cs"/>
            </a:rPr>
            <a:t> Project Agreement, page 1.</a:t>
          </a:r>
          <a:endParaRPr lang="en-US">
            <a:solidFill>
              <a:sysClr val="windowText" lastClr="000000"/>
            </a:solidFill>
            <a:effectLst/>
            <a:latin typeface="+mn-lt"/>
          </a:endParaRPr>
        </a:p>
        <a:p>
          <a:pPr rtl="0" eaLnBrk="1" fontAlgn="auto" latinLnBrk="0" hangingPunct="1"/>
          <a:r>
            <a:rPr lang="en-US" sz="1100" b="1" i="0" u="none" strike="noStrike" baseline="0">
              <a:solidFill>
                <a:sysClr val="windowText" lastClr="000000"/>
              </a:solidFill>
              <a:effectLst/>
              <a:latin typeface="+mn-lt"/>
              <a:ea typeface="+mn-ea"/>
              <a:cs typeface="Arial" panose="020B0604020202020204" pitchFamily="34" charset="0"/>
            </a:rPr>
            <a:t>2) CURRENT PAYMENT REQUEST</a:t>
          </a:r>
          <a:r>
            <a:rPr lang="en-US" sz="1100" b="1" baseline="0">
              <a:solidFill>
                <a:sysClr val="windowText" lastClr="000000"/>
              </a:solidFill>
              <a:effectLst/>
              <a:latin typeface="+mn-lt"/>
              <a:ea typeface="+mn-ea"/>
              <a:cs typeface="Arial" panose="020B0604020202020204" pitchFamily="34" charset="0"/>
            </a:rPr>
            <a:t> # - </a:t>
          </a:r>
          <a:r>
            <a:rPr lang="en-US" sz="1100" baseline="0">
              <a:solidFill>
                <a:sysClr val="windowText" lastClr="000000"/>
              </a:solidFill>
              <a:effectLst/>
              <a:latin typeface="+mn-lt"/>
              <a:ea typeface="+mn-ea"/>
              <a:cs typeface="Arial" panose="020B0604020202020204" pitchFamily="34" charset="0"/>
            </a:rPr>
            <a:t>Enter 1, 2, etc. as appropriate. Track and keep approved requests with your Project Agreement file.</a:t>
          </a:r>
          <a:endParaRPr lang="en-US" sz="1100">
            <a:solidFill>
              <a:sysClr val="windowText" lastClr="000000"/>
            </a:solidFill>
            <a:effectLst/>
            <a:latin typeface="+mn-lt"/>
            <a:cs typeface="Arial" panose="020B0604020202020204" pitchFamily="34" charset="0"/>
          </a:endParaRPr>
        </a:p>
        <a:p>
          <a:pPr rtl="0" eaLnBrk="1" fontAlgn="auto" latinLnBrk="0" hangingPunct="1"/>
          <a:r>
            <a:rPr lang="en-US" sz="1100" b="1" baseline="0">
              <a:solidFill>
                <a:sysClr val="windowText" lastClr="000000"/>
              </a:solidFill>
              <a:effectLst/>
              <a:latin typeface="+mn-lt"/>
              <a:ea typeface="+mn-ea"/>
              <a:cs typeface="Arial" panose="020B0604020202020204" pitchFamily="34" charset="0"/>
            </a:rPr>
            <a:t>3) PAYMENT REQUEST PERIOD</a:t>
          </a:r>
          <a:r>
            <a:rPr lang="en-US" sz="1100" baseline="0">
              <a:solidFill>
                <a:sysClr val="windowText" lastClr="000000"/>
              </a:solidFill>
              <a:effectLst/>
              <a:latin typeface="+mn-lt"/>
              <a:ea typeface="+mn-ea"/>
              <a:cs typeface="Arial" panose="020B0604020202020204" pitchFamily="34" charset="0"/>
            </a:rPr>
            <a:t> - Enter the time period you are reporting/requesting payment for. </a:t>
          </a:r>
          <a:r>
            <a:rPr lang="en-US" sz="1100" i="1" baseline="0">
              <a:solidFill>
                <a:sysClr val="windowText" lastClr="000000"/>
              </a:solidFill>
              <a:effectLst/>
              <a:latin typeface="+mn-lt"/>
              <a:ea typeface="+mn-ea"/>
              <a:cs typeface="Arial" panose="020B0604020202020204" pitchFamily="34" charset="0"/>
            </a:rPr>
            <a:t>Must be within the Performance Period.</a:t>
          </a:r>
          <a:endParaRPr lang="en-US" sz="1100">
            <a:solidFill>
              <a:sysClr val="windowText" lastClr="000000"/>
            </a:solidFill>
            <a:effectLst/>
            <a:latin typeface="+mn-lt"/>
            <a:cs typeface="Arial" panose="020B0604020202020204" pitchFamily="34" charset="0"/>
          </a:endParaRPr>
        </a:p>
      </xdr:txBody>
    </xdr:sp>
    <xdr:clientData fLocksWithSheet="0" fPrintsWithSheet="0"/>
  </xdr:twoCellAnchor>
  <xdr:twoCellAnchor>
    <xdr:from>
      <xdr:col>11</xdr:col>
      <xdr:colOff>9515</xdr:colOff>
      <xdr:row>29</xdr:row>
      <xdr:rowOff>4764</xdr:rowOff>
    </xdr:from>
    <xdr:to>
      <xdr:col>21</xdr:col>
      <xdr:colOff>66675</xdr:colOff>
      <xdr:row>30</xdr:row>
      <xdr:rowOff>204787</xdr:rowOff>
    </xdr:to>
    <xdr:sp macro="" textlink="">
      <xdr:nvSpPr>
        <xdr:cNvPr id="7" name="Left Arrow 6">
          <a:extLst>
            <a:ext uri="{FF2B5EF4-FFF2-40B4-BE49-F238E27FC236}">
              <a16:creationId xmlns:a16="http://schemas.microsoft.com/office/drawing/2014/main" id="{00000000-0008-0000-0000-000007000000}"/>
            </a:ext>
          </a:extLst>
        </xdr:cNvPr>
        <xdr:cNvSpPr/>
      </xdr:nvSpPr>
      <xdr:spPr>
        <a:xfrm>
          <a:off x="8709015" y="6471181"/>
          <a:ext cx="5539327" cy="422273"/>
        </a:xfrm>
        <a:prstGeom prst="leftArrow">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rPr>
            <a:t>You may add additional rows</a:t>
          </a:r>
          <a:r>
            <a:rPr lang="en-US" sz="1100" baseline="0">
              <a:solidFill>
                <a:sysClr val="windowText" lastClr="000000"/>
              </a:solidFill>
            </a:rPr>
            <a:t> if needed. Add them above #6 and re-number accordingly.</a:t>
          </a:r>
          <a:endParaRPr lang="en-US" sz="1100">
            <a:solidFill>
              <a:sysClr val="windowText" lastClr="000000"/>
            </a:solidFill>
          </a:endParaRPr>
        </a:p>
      </xdr:txBody>
    </xdr:sp>
    <xdr:clientData/>
  </xdr:twoCellAnchor>
  <xdr:twoCellAnchor>
    <xdr:from>
      <xdr:col>4</xdr:col>
      <xdr:colOff>19050</xdr:colOff>
      <xdr:row>45</xdr:row>
      <xdr:rowOff>71437</xdr:rowOff>
    </xdr:from>
    <xdr:to>
      <xdr:col>5</xdr:col>
      <xdr:colOff>809625</xdr:colOff>
      <xdr:row>47</xdr:row>
      <xdr:rowOff>38100</xdr:rowOff>
    </xdr:to>
    <xdr:sp macro="" textlink="">
      <xdr:nvSpPr>
        <xdr:cNvPr id="3" name="Left Arrow 2">
          <a:extLst>
            <a:ext uri="{FF2B5EF4-FFF2-40B4-BE49-F238E27FC236}">
              <a16:creationId xmlns:a16="http://schemas.microsoft.com/office/drawing/2014/main" id="{00000000-0008-0000-0000-000003000000}"/>
            </a:ext>
          </a:extLst>
        </xdr:cNvPr>
        <xdr:cNvSpPr/>
      </xdr:nvSpPr>
      <xdr:spPr>
        <a:xfrm>
          <a:off x="3151717" y="10908770"/>
          <a:ext cx="1700741" cy="411163"/>
        </a:xfrm>
        <a:prstGeom prst="left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a:solidFill>
                <a:srgbClr val="31869B"/>
              </a:solidFill>
            </a:rPr>
            <a:t>Enter required</a:t>
          </a:r>
          <a:r>
            <a:rPr lang="en-US" sz="1000" baseline="0">
              <a:solidFill>
                <a:srgbClr val="31869B"/>
              </a:solidFill>
            </a:rPr>
            <a:t> Match %</a:t>
          </a:r>
          <a:endParaRPr lang="en-US" sz="1000">
            <a:solidFill>
              <a:srgbClr val="31869B"/>
            </a:solidFill>
          </a:endParaRPr>
        </a:p>
      </xdr:txBody>
    </xdr:sp>
    <xdr:clientData/>
  </xdr:twoCellAnchor>
  <xdr:twoCellAnchor>
    <xdr:from>
      <xdr:col>11</xdr:col>
      <xdr:colOff>23812</xdr:colOff>
      <xdr:row>46</xdr:row>
      <xdr:rowOff>266700</xdr:rowOff>
    </xdr:from>
    <xdr:to>
      <xdr:col>19</xdr:col>
      <xdr:colOff>257175</xdr:colOff>
      <xdr:row>53</xdr:row>
      <xdr:rowOff>85725</xdr:rowOff>
    </xdr:to>
    <xdr:sp macro="" textlink="" fLocksText="0">
      <xdr:nvSpPr>
        <xdr:cNvPr id="14" name="Text 222">
          <a:extLst>
            <a:ext uri="{FF2B5EF4-FFF2-40B4-BE49-F238E27FC236}">
              <a16:creationId xmlns:a16="http://schemas.microsoft.com/office/drawing/2014/main" id="{00000000-0008-0000-0000-00000E000000}"/>
            </a:ext>
          </a:extLst>
        </xdr:cNvPr>
        <xdr:cNvSpPr>
          <a:spLocks noChangeArrowheads="1"/>
        </xdr:cNvSpPr>
      </xdr:nvSpPr>
      <xdr:spPr bwMode="auto">
        <a:xfrm>
          <a:off x="8723312" y="11241617"/>
          <a:ext cx="4530196" cy="1882775"/>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0" bIns="22860" anchor="ctr" upright="1"/>
        <a:lstStyle/>
        <a:p>
          <a:pPr marL="0" indent="0" algn="l" rtl="0">
            <a:defRPr sz="1000"/>
          </a:pPr>
          <a:r>
            <a:rPr lang="en-US" sz="1100" b="1" i="0" u="none" strike="noStrike" baseline="0">
              <a:solidFill>
                <a:schemeClr val="tx1"/>
              </a:solidFill>
              <a:latin typeface="+mn-lt"/>
              <a:ea typeface="+mn-ea"/>
              <a:cs typeface="Arial" panose="020B0604020202020204" pitchFamily="34" charset="0"/>
            </a:rPr>
            <a:t>PROJECTED GRANT/MATCH PERCENTAGES</a:t>
          </a:r>
        </a:p>
        <a:p>
          <a:pPr marL="0" indent="0" algn="l" rtl="0">
            <a:defRPr sz="1000"/>
          </a:pPr>
          <a:r>
            <a:rPr lang="en-US" sz="1100" b="0" i="0" u="none" strike="noStrike" baseline="0">
              <a:solidFill>
                <a:schemeClr val="tx1"/>
              </a:solidFill>
              <a:latin typeface="+mn-lt"/>
              <a:ea typeface="+mn-ea"/>
              <a:cs typeface="Arial" panose="020B0604020202020204" pitchFamily="34" charset="0"/>
            </a:rPr>
            <a:t>Once the </a:t>
          </a:r>
          <a:r>
            <a:rPr lang="en-US" sz="1100" b="1" i="0" u="none" strike="noStrike" baseline="0">
              <a:solidFill>
                <a:schemeClr val="tx1"/>
              </a:solidFill>
              <a:latin typeface="+mn-lt"/>
              <a:ea typeface="+mn-ea"/>
              <a:cs typeface="Arial" panose="020B0604020202020204" pitchFamily="34" charset="0"/>
            </a:rPr>
            <a:t>MINIMUM MATCH REQUIRED </a:t>
          </a:r>
          <a:r>
            <a:rPr lang="en-US" sz="1100" b="0" i="0" u="none" strike="noStrike" baseline="0">
              <a:solidFill>
                <a:schemeClr val="tx1"/>
              </a:solidFill>
              <a:latin typeface="+mn-lt"/>
              <a:ea typeface="+mn-ea"/>
              <a:cs typeface="Arial" panose="020B0604020202020204" pitchFamily="34" charset="0"/>
            </a:rPr>
            <a:t>is entered, this section auto-fills and is for Grantee and OHMVR Division informational purposes. If Expenditure Workbook is filled out correctly, this section shows the current Year-to-Date Match percent.</a:t>
          </a:r>
        </a:p>
        <a:p>
          <a:pPr rtl="0"/>
          <a:endParaRPr lang="en-US" sz="1100" b="1" i="0" baseline="0">
            <a:effectLst/>
            <a:latin typeface="+mn-lt"/>
            <a:ea typeface="+mn-ea"/>
            <a:cs typeface="+mn-cs"/>
          </a:endParaRPr>
        </a:p>
        <a:p>
          <a:pPr rtl="0"/>
          <a:r>
            <a:rPr lang="en-US" sz="1100" b="1" i="0" baseline="0">
              <a:effectLst/>
              <a:latin typeface="+mn-lt"/>
              <a:ea typeface="+mn-ea"/>
              <a:cs typeface="Arial" panose="020B0604020202020204" pitchFamily="34" charset="0"/>
            </a:rPr>
            <a:t>INDIRECT Year-to-Date Calculation</a:t>
          </a:r>
          <a:endParaRPr lang="en-US" sz="1100">
            <a:effectLst/>
            <a:latin typeface="+mn-lt"/>
            <a:cs typeface="Arial" panose="020B0604020202020204" pitchFamily="34" charset="0"/>
          </a:endParaRPr>
        </a:p>
        <a:p>
          <a:pPr rtl="0"/>
          <a:r>
            <a:rPr lang="en-US" sz="1100" b="0" i="0" baseline="0">
              <a:effectLst/>
              <a:latin typeface="+mn-lt"/>
              <a:ea typeface="+mn-ea"/>
              <a:cs typeface="+mn-cs"/>
            </a:rPr>
            <a:t>Will auto-fill and is for Grantee and OHMVR Division informational purposes. At </a:t>
          </a:r>
          <a:r>
            <a:rPr lang="en-US" sz="1100" b="0" i="1" baseline="0">
              <a:effectLst/>
              <a:latin typeface="+mn-lt"/>
              <a:ea typeface="+mn-ea"/>
              <a:cs typeface="+mn-cs"/>
            </a:rPr>
            <a:t>Closeou</a:t>
          </a:r>
          <a:r>
            <a:rPr lang="en-US" sz="1100" b="0" i="0" baseline="0">
              <a:effectLst/>
              <a:latin typeface="+mn-lt"/>
              <a:ea typeface="+mn-ea"/>
              <a:cs typeface="+mn-cs"/>
            </a:rPr>
            <a:t>t, Grantee </a:t>
          </a:r>
          <a:r>
            <a:rPr lang="en-US" sz="1100" b="0" i="1" baseline="0">
              <a:effectLst/>
              <a:latin typeface="+mn-lt"/>
              <a:ea typeface="+mn-ea"/>
              <a:cs typeface="+mn-cs"/>
            </a:rPr>
            <a:t>may not</a:t>
          </a:r>
          <a:r>
            <a:rPr lang="en-US" sz="1100" b="0" i="0" baseline="0">
              <a:effectLst/>
              <a:latin typeface="+mn-lt"/>
              <a:ea typeface="+mn-ea"/>
              <a:cs typeface="+mn-cs"/>
            </a:rPr>
            <a:t> exceed</a:t>
          </a:r>
          <a:r>
            <a:rPr lang="en-US" sz="1100" b="1" i="0" baseline="0">
              <a:effectLst/>
              <a:latin typeface="+mn-lt"/>
              <a:ea typeface="+mn-ea"/>
              <a:cs typeface="+mn-cs"/>
            </a:rPr>
            <a:t> Max Indirect Allowable.</a:t>
          </a:r>
          <a:endParaRPr lang="en-US" sz="1200">
            <a:effectLst/>
            <a:latin typeface="+mn-lt"/>
          </a:endParaRPr>
        </a:p>
      </xdr:txBody>
    </xdr:sp>
    <xdr:clientData fLocksWithSheet="0" fPrintsWithSheet="0"/>
  </xdr:twoCellAnchor>
  <xdr:twoCellAnchor>
    <xdr:from>
      <xdr:col>11</xdr:col>
      <xdr:colOff>9525</xdr:colOff>
      <xdr:row>24</xdr:row>
      <xdr:rowOff>400050</xdr:rowOff>
    </xdr:from>
    <xdr:to>
      <xdr:col>19</xdr:col>
      <xdr:colOff>219075</xdr:colOff>
      <xdr:row>28</xdr:row>
      <xdr:rowOff>95250</xdr:rowOff>
    </xdr:to>
    <xdr:sp macro="" textlink="" fLocksText="0">
      <xdr:nvSpPr>
        <xdr:cNvPr id="16" name="Text 222">
          <a:extLst>
            <a:ext uri="{FF2B5EF4-FFF2-40B4-BE49-F238E27FC236}">
              <a16:creationId xmlns:a16="http://schemas.microsoft.com/office/drawing/2014/main" id="{00000000-0008-0000-0000-000010000000}"/>
            </a:ext>
          </a:extLst>
        </xdr:cNvPr>
        <xdr:cNvSpPr>
          <a:spLocks noChangeArrowheads="1"/>
        </xdr:cNvSpPr>
      </xdr:nvSpPr>
      <xdr:spPr bwMode="auto">
        <a:xfrm>
          <a:off x="8709025" y="5543550"/>
          <a:ext cx="4506383" cy="795867"/>
        </a:xfrm>
        <a:prstGeom prst="roundRect">
          <a:avLst>
            <a:gd name="adj"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round/>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0" bIns="22860" anchor="ctr" upright="1"/>
        <a:lstStyle/>
        <a:p>
          <a:pPr rtl="0" eaLnBrk="1" fontAlgn="auto" latinLnBrk="0" hangingPunct="1"/>
          <a:r>
            <a:rPr lang="en-US" sz="1100" b="1">
              <a:solidFill>
                <a:sysClr val="windowText" lastClr="000000"/>
              </a:solidFill>
              <a:effectLst/>
              <a:latin typeface="+mn-lt"/>
              <a:ea typeface="+mn-ea"/>
              <a:cs typeface="+mn-cs"/>
            </a:rPr>
            <a:t>4) GRANT Payment Request</a:t>
          </a:r>
          <a:r>
            <a:rPr lang="en-US" sz="1100" b="1" baseline="0">
              <a:solidFill>
                <a:sysClr val="windowText" lastClr="000000"/>
              </a:solidFill>
              <a:effectLst/>
              <a:latin typeface="+mn-lt"/>
              <a:ea typeface="+mn-ea"/>
              <a:cs typeface="+mn-cs"/>
            </a:rPr>
            <a:t> # 1 - 6</a:t>
          </a:r>
          <a:r>
            <a:rPr lang="en-US" sz="1100" b="1">
              <a:solidFill>
                <a:sysClr val="windowText" lastClr="000000"/>
              </a:solidFill>
              <a:effectLst/>
              <a:latin typeface="+mn-lt"/>
              <a:ea typeface="+mn-ea"/>
              <a:cs typeface="+mn-cs"/>
            </a:rPr>
            <a:t>:</a:t>
          </a:r>
          <a:r>
            <a:rPr lang="en-US" sz="1100" b="0">
              <a:solidFill>
                <a:sysClr val="windowText" lastClr="000000"/>
              </a:solidFill>
              <a:effectLst/>
              <a:latin typeface="+mn-lt"/>
              <a:ea typeface="+mn-ea"/>
              <a:cs typeface="+mn-cs"/>
            </a:rPr>
            <a:t> Enter your prior approved Payment Requests as processed by OHMVR Division.</a:t>
          </a:r>
          <a:endParaRPr lang="en-US" b="0">
            <a:solidFill>
              <a:sysClr val="windowText" lastClr="000000"/>
            </a:solidFill>
            <a:effectLst/>
            <a:latin typeface="+mn-lt"/>
          </a:endParaRPr>
        </a:p>
      </xdr:txBody>
    </xdr:sp>
    <xdr:clientData fLocksWithSheet="0" fPrintsWithSheet="0"/>
  </xdr:twoCellAnchor>
  <xdr:twoCellAnchor>
    <xdr:from>
      <xdr:col>11</xdr:col>
      <xdr:colOff>0</xdr:colOff>
      <xdr:row>30</xdr:row>
      <xdr:rowOff>200025</xdr:rowOff>
    </xdr:from>
    <xdr:to>
      <xdr:col>19</xdr:col>
      <xdr:colOff>209550</xdr:colOff>
      <xdr:row>35</xdr:row>
      <xdr:rowOff>190500</xdr:rowOff>
    </xdr:to>
    <xdr:sp macro="" textlink="" fLocksText="0">
      <xdr:nvSpPr>
        <xdr:cNvPr id="17" name="Text 222">
          <a:extLst>
            <a:ext uri="{FF2B5EF4-FFF2-40B4-BE49-F238E27FC236}">
              <a16:creationId xmlns:a16="http://schemas.microsoft.com/office/drawing/2014/main" id="{00000000-0008-0000-0000-000011000000}"/>
            </a:ext>
          </a:extLst>
        </xdr:cNvPr>
        <xdr:cNvSpPr>
          <a:spLocks noChangeArrowheads="1"/>
        </xdr:cNvSpPr>
      </xdr:nvSpPr>
      <xdr:spPr bwMode="auto">
        <a:xfrm>
          <a:off x="8699500" y="6888692"/>
          <a:ext cx="4506383" cy="1207558"/>
        </a:xfrm>
        <a:prstGeom prst="roundRect">
          <a:avLst>
            <a:gd name="adj"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round/>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0" bIns="22860" anchor="ctr" upright="1"/>
        <a:lstStyle/>
        <a:p>
          <a:pPr marL="0" marR="0" lvl="0" indent="0" defTabSz="914400" rtl="0" eaLnBrk="1" fontAlgn="auto" latinLnBrk="0" hangingPunct="1">
            <a:lnSpc>
              <a:spcPct val="100000"/>
            </a:lnSpc>
            <a:spcBef>
              <a:spcPts val="0"/>
            </a:spcBef>
            <a:spcAft>
              <a:spcPts val="0"/>
            </a:spcAft>
            <a:buClrTx/>
            <a:buSzTx/>
            <a:buFontTx/>
            <a:buNone/>
            <a:tabLst/>
            <a:defRPr/>
          </a:pPr>
          <a:r>
            <a:rPr lang="en-US" sz="1100" b="1" i="0" u="none" strike="noStrike" baseline="0">
              <a:solidFill>
                <a:sysClr val="windowText" lastClr="000000"/>
              </a:solidFill>
              <a:effectLst/>
              <a:latin typeface="+mn-lt"/>
              <a:ea typeface="+mn-ea"/>
              <a:cs typeface="Arial" panose="020B0604020202020204" pitchFamily="34" charset="0"/>
            </a:rPr>
            <a:t>5) Current Request: </a:t>
          </a:r>
          <a:r>
            <a:rPr lang="en-US" sz="1100" b="1" i="1">
              <a:solidFill>
                <a:sysClr val="windowText" lastClr="000000"/>
              </a:solidFill>
              <a:effectLst/>
              <a:latin typeface="+mn-lt"/>
              <a:ea typeface="+mn-ea"/>
              <a:cs typeface="+mn-cs"/>
            </a:rPr>
            <a:t>Will Auto-fill</a:t>
          </a:r>
          <a:r>
            <a:rPr lang="en-US" sz="1100" b="1" baseline="0">
              <a:solidFill>
                <a:sysClr val="windowText" lastClr="000000"/>
              </a:solidFill>
              <a:effectLst/>
              <a:latin typeface="+mn-lt"/>
              <a:ea typeface="+mn-ea"/>
              <a:cs typeface="+mn-cs"/>
            </a:rPr>
            <a:t> </a:t>
          </a:r>
          <a:r>
            <a:rPr lang="en-US" sz="1100" b="0" baseline="0">
              <a:solidFill>
                <a:sysClr val="windowText" lastClr="000000"/>
              </a:solidFill>
              <a:effectLst/>
              <a:latin typeface="+mn-lt"/>
              <a:ea typeface="+mn-ea"/>
              <a:cs typeface="+mn-cs"/>
            </a:rPr>
            <a:t>from</a:t>
          </a:r>
          <a:r>
            <a:rPr lang="en-US" sz="1100">
              <a:solidFill>
                <a:sysClr val="windowText" lastClr="000000"/>
              </a:solidFill>
              <a:effectLst/>
              <a:latin typeface="+mn-lt"/>
              <a:ea typeface="+mn-ea"/>
              <a:cs typeface="+mn-cs"/>
            </a:rPr>
            <a:t> the </a:t>
          </a:r>
          <a:r>
            <a:rPr lang="en-US" sz="1100" b="1">
              <a:solidFill>
                <a:sysClr val="windowText" lastClr="000000"/>
              </a:solidFill>
              <a:effectLst/>
              <a:latin typeface="+mn-lt"/>
              <a:ea typeface="+mn-ea"/>
              <a:cs typeface="+mn-cs"/>
            </a:rPr>
            <a:t>Grant Chgs, 2nd </a:t>
          </a:r>
          <a:r>
            <a:rPr lang="en-US" sz="1100">
              <a:solidFill>
                <a:sysClr val="windowText" lastClr="000000"/>
              </a:solidFill>
              <a:effectLst/>
              <a:latin typeface="+mn-lt"/>
              <a:ea typeface="+mn-ea"/>
              <a:cs typeface="+mn-cs"/>
            </a:rPr>
            <a:t>tab.</a:t>
          </a:r>
          <a:r>
            <a:rPr lang="en-US" sz="1100" baseline="0">
              <a:solidFill>
                <a:sysClr val="windowText" lastClr="000000"/>
              </a:solidFill>
              <a:effectLst/>
              <a:latin typeface="+mn-lt"/>
              <a:ea typeface="+mn-ea"/>
              <a:cs typeface="+mn-cs"/>
            </a:rPr>
            <a:t> </a:t>
          </a:r>
          <a:r>
            <a:rPr lang="en-US" sz="1100" b="0" i="0" baseline="0">
              <a:solidFill>
                <a:sysClr val="windowText" lastClr="000000"/>
              </a:solidFill>
              <a:effectLst/>
              <a:latin typeface="+mn-lt"/>
              <a:ea typeface="+mn-ea"/>
              <a:cs typeface="+mn-cs"/>
            </a:rPr>
            <a:t>Enter your</a:t>
          </a:r>
          <a:r>
            <a:rPr lang="en-US" sz="1100" b="0" i="1" baseline="0">
              <a:solidFill>
                <a:sysClr val="windowText" lastClr="000000"/>
              </a:solidFill>
              <a:effectLst/>
              <a:latin typeface="+mn-lt"/>
              <a:ea typeface="+mn-ea"/>
              <a:cs typeface="+mn-cs"/>
            </a:rPr>
            <a:t> Current Grant Request in the </a:t>
          </a:r>
          <a:r>
            <a:rPr lang="en-US" sz="1100" b="1" i="0" baseline="0">
              <a:solidFill>
                <a:sysClr val="windowText" lastClr="000000"/>
              </a:solidFill>
              <a:effectLst/>
              <a:latin typeface="+mn-lt"/>
              <a:ea typeface="+mn-ea"/>
              <a:cs typeface="+mn-cs"/>
            </a:rPr>
            <a:t>G</a:t>
          </a:r>
          <a:r>
            <a:rPr lang="en-US" sz="1100" b="1">
              <a:solidFill>
                <a:sysClr val="windowText" lastClr="000000"/>
              </a:solidFill>
              <a:effectLst/>
              <a:latin typeface="+mn-lt"/>
              <a:ea typeface="+mn-ea"/>
              <a:cs typeface="+mn-cs"/>
            </a:rPr>
            <a:t>rant Chgs, 2nd </a:t>
          </a:r>
          <a:r>
            <a:rPr lang="en-US" sz="1100">
              <a:solidFill>
                <a:sysClr val="windowText" lastClr="000000"/>
              </a:solidFill>
              <a:effectLst/>
              <a:latin typeface="+mn-lt"/>
              <a:ea typeface="+mn-ea"/>
              <a:cs typeface="+mn-cs"/>
            </a:rPr>
            <a:t>tab </a:t>
          </a:r>
          <a:r>
            <a:rPr lang="en-US" sz="1100" b="0" i="1" baseline="0">
              <a:solidFill>
                <a:sysClr val="windowText" lastClr="000000"/>
              </a:solidFill>
              <a:effectLst/>
              <a:latin typeface="+mn-lt"/>
              <a:ea typeface="+mn-ea"/>
              <a:cs typeface="+mn-cs"/>
            </a:rPr>
            <a:t>- </a:t>
          </a:r>
          <a:r>
            <a:rPr lang="en-US" sz="1100" b="0" i="0" baseline="0">
              <a:solidFill>
                <a:sysClr val="windowText" lastClr="000000"/>
              </a:solidFill>
              <a:effectLst/>
              <a:latin typeface="+mn-lt"/>
              <a:ea typeface="+mn-ea"/>
              <a:cs typeface="+mn-cs"/>
            </a:rPr>
            <a:t>what you want to be reimbursed  for</a:t>
          </a:r>
          <a:r>
            <a:rPr lang="en-US" sz="1100" b="1" i="0" baseline="0">
              <a:solidFill>
                <a:sysClr val="windowText" lastClr="000000"/>
              </a:solidFill>
              <a:effectLst/>
              <a:latin typeface="+mn-lt"/>
              <a:ea typeface="+mn-ea"/>
              <a:cs typeface="+mn-cs"/>
            </a:rPr>
            <a:t> </a:t>
          </a:r>
          <a:r>
            <a:rPr lang="en-US" sz="1100" b="0" i="0" baseline="0">
              <a:solidFill>
                <a:sysClr val="windowText" lastClr="000000"/>
              </a:solidFill>
              <a:effectLst/>
              <a:latin typeface="+mn-lt"/>
              <a:ea typeface="+mn-ea"/>
              <a:cs typeface="+mn-cs"/>
            </a:rPr>
            <a:t>the</a:t>
          </a:r>
          <a:r>
            <a:rPr lang="en-US" sz="1100" b="1" i="0" baseline="0">
              <a:solidFill>
                <a:sysClr val="windowText" lastClr="000000"/>
              </a:solidFill>
              <a:effectLst/>
              <a:latin typeface="+mn-lt"/>
              <a:ea typeface="+mn-ea"/>
              <a:cs typeface="+mn-cs"/>
            </a:rPr>
            <a:t> Payment Request Period.</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1">
              <a:solidFill>
                <a:sysClr val="windowText" lastClr="000000"/>
              </a:solidFill>
              <a:effectLst/>
              <a:latin typeface="+mn-lt"/>
              <a:ea typeface="+mn-ea"/>
              <a:cs typeface="+mn-cs"/>
            </a:rPr>
            <a:t>6) Grant Allocation: </a:t>
          </a:r>
          <a:r>
            <a:rPr lang="en-US" sz="1100" b="0">
              <a:solidFill>
                <a:sysClr val="windowText" lastClr="000000"/>
              </a:solidFill>
              <a:effectLst/>
              <a:latin typeface="+mn-lt"/>
              <a:ea typeface="+mn-ea"/>
              <a:cs typeface="+mn-cs"/>
            </a:rPr>
            <a:t>Enter your Project</a:t>
          </a:r>
          <a:r>
            <a:rPr lang="en-US" sz="1100" b="0" baseline="0">
              <a:solidFill>
                <a:sysClr val="windowText" lastClr="000000"/>
              </a:solidFill>
              <a:effectLst/>
              <a:latin typeface="+mn-lt"/>
              <a:ea typeface="+mn-ea"/>
              <a:cs typeface="+mn-cs"/>
            </a:rPr>
            <a:t> Agreement Cost Estimate by Cost Category total. The total should equal your total Grant award.</a:t>
          </a:r>
          <a:endParaRPr lang="en-US" b="0">
            <a:solidFill>
              <a:sysClr val="windowText" lastClr="000000"/>
            </a:solidFill>
            <a:effectLst/>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0" i="0">
            <a:solidFill>
              <a:sysClr val="windowText" lastClr="000000"/>
            </a:solidFill>
            <a:effectLst/>
            <a:latin typeface="+mn-lt"/>
            <a:cs typeface="Arial" panose="020B0604020202020204" pitchFamily="34" charset="0"/>
          </a:endParaRPr>
        </a:p>
      </xdr:txBody>
    </xdr:sp>
    <xdr:clientData fLocksWithSheet="0" fPrintsWithSheet="0"/>
  </xdr:twoCellAnchor>
  <xdr:twoCellAnchor>
    <xdr:from>
      <xdr:col>11</xdr:col>
      <xdr:colOff>19050</xdr:colOff>
      <xdr:row>36</xdr:row>
      <xdr:rowOff>381000</xdr:rowOff>
    </xdr:from>
    <xdr:to>
      <xdr:col>19</xdr:col>
      <xdr:colOff>228600</xdr:colOff>
      <xdr:row>40</xdr:row>
      <xdr:rowOff>76200</xdr:rowOff>
    </xdr:to>
    <xdr:sp macro="" textlink="" fLocksText="0">
      <xdr:nvSpPr>
        <xdr:cNvPr id="18" name="Text 222">
          <a:extLst>
            <a:ext uri="{FF2B5EF4-FFF2-40B4-BE49-F238E27FC236}">
              <a16:creationId xmlns:a16="http://schemas.microsoft.com/office/drawing/2014/main" id="{00000000-0008-0000-0000-000012000000}"/>
            </a:ext>
          </a:extLst>
        </xdr:cNvPr>
        <xdr:cNvSpPr>
          <a:spLocks noChangeArrowheads="1"/>
        </xdr:cNvSpPr>
      </xdr:nvSpPr>
      <xdr:spPr bwMode="auto">
        <a:xfrm>
          <a:off x="8718550" y="8625417"/>
          <a:ext cx="4506383" cy="795866"/>
        </a:xfrm>
        <a:prstGeom prst="roundRect">
          <a:avLst>
            <a:gd name="adj"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round/>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0" bIns="22860" anchor="ctr" upright="1"/>
        <a:lstStyle/>
        <a:p>
          <a:pPr rtl="0" eaLnBrk="1" fontAlgn="auto" latinLnBrk="0" hangingPunct="1"/>
          <a:r>
            <a:rPr lang="en-US" sz="1100" b="1">
              <a:solidFill>
                <a:sysClr val="windowText" lastClr="000000"/>
              </a:solidFill>
              <a:effectLst/>
              <a:latin typeface="+mn-lt"/>
              <a:ea typeface="+mn-ea"/>
              <a:cs typeface="+mn-cs"/>
            </a:rPr>
            <a:t>7) MATCH</a:t>
          </a:r>
          <a:r>
            <a:rPr lang="en-US" sz="1100" b="1" baseline="0">
              <a:solidFill>
                <a:sysClr val="windowText" lastClr="000000"/>
              </a:solidFill>
              <a:effectLst/>
              <a:latin typeface="+mn-lt"/>
              <a:ea typeface="+mn-ea"/>
              <a:cs typeface="+mn-cs"/>
            </a:rPr>
            <a:t> </a:t>
          </a:r>
          <a:r>
            <a:rPr lang="en-US" sz="1100" b="1">
              <a:solidFill>
                <a:sysClr val="windowText" lastClr="000000"/>
              </a:solidFill>
              <a:effectLst/>
              <a:latin typeface="+mn-lt"/>
              <a:ea typeface="+mn-ea"/>
              <a:cs typeface="+mn-cs"/>
            </a:rPr>
            <a:t>Payment Request</a:t>
          </a:r>
          <a:r>
            <a:rPr lang="en-US" sz="1100" b="1" baseline="0">
              <a:solidFill>
                <a:sysClr val="windowText" lastClr="000000"/>
              </a:solidFill>
              <a:effectLst/>
              <a:latin typeface="+mn-lt"/>
              <a:ea typeface="+mn-ea"/>
              <a:cs typeface="+mn-cs"/>
            </a:rPr>
            <a:t> # 1 - 6</a:t>
          </a:r>
          <a:r>
            <a:rPr lang="en-US" sz="1100" b="1">
              <a:solidFill>
                <a:sysClr val="windowText" lastClr="000000"/>
              </a:solidFill>
              <a:effectLst/>
              <a:latin typeface="+mn-lt"/>
              <a:ea typeface="+mn-ea"/>
              <a:cs typeface="+mn-cs"/>
            </a:rPr>
            <a:t>:</a:t>
          </a:r>
          <a:r>
            <a:rPr lang="en-US" sz="1100" b="0">
              <a:solidFill>
                <a:sysClr val="windowText" lastClr="000000"/>
              </a:solidFill>
              <a:effectLst/>
              <a:latin typeface="+mn-lt"/>
              <a:ea typeface="+mn-ea"/>
              <a:cs typeface="+mn-cs"/>
            </a:rPr>
            <a:t> Enter your prior approved Payment Request match as processed by OHMVR Division.</a:t>
          </a:r>
          <a:endParaRPr lang="en-US" b="0">
            <a:solidFill>
              <a:sysClr val="windowText" lastClr="000000"/>
            </a:solidFill>
            <a:effectLst/>
            <a:latin typeface="+mn-lt"/>
          </a:endParaRPr>
        </a:p>
      </xdr:txBody>
    </xdr:sp>
    <xdr:clientData fLocksWithSheet="0" fPrintsWithSheet="0"/>
  </xdr:twoCellAnchor>
  <xdr:twoCellAnchor>
    <xdr:from>
      <xdr:col>11</xdr:col>
      <xdr:colOff>28575</xdr:colOff>
      <xdr:row>41</xdr:row>
      <xdr:rowOff>19050</xdr:rowOff>
    </xdr:from>
    <xdr:to>
      <xdr:col>21</xdr:col>
      <xdr:colOff>85735</xdr:colOff>
      <xdr:row>42</xdr:row>
      <xdr:rowOff>219073</xdr:rowOff>
    </xdr:to>
    <xdr:sp macro="" textlink="">
      <xdr:nvSpPr>
        <xdr:cNvPr id="19" name="Left Arrow 18">
          <a:extLst>
            <a:ext uri="{FF2B5EF4-FFF2-40B4-BE49-F238E27FC236}">
              <a16:creationId xmlns:a16="http://schemas.microsoft.com/office/drawing/2014/main" id="{00000000-0008-0000-0000-000013000000}"/>
            </a:ext>
          </a:extLst>
        </xdr:cNvPr>
        <xdr:cNvSpPr/>
      </xdr:nvSpPr>
      <xdr:spPr>
        <a:xfrm>
          <a:off x="8728075" y="9586383"/>
          <a:ext cx="5539327" cy="422273"/>
        </a:xfrm>
        <a:prstGeom prst="leftArrow">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rPr>
            <a:t>You may add additional rows</a:t>
          </a:r>
          <a:r>
            <a:rPr lang="en-US" sz="1100" baseline="0">
              <a:solidFill>
                <a:sysClr val="windowText" lastClr="000000"/>
              </a:solidFill>
            </a:rPr>
            <a:t> if needed. Add them above #6 and re-number accordingly.</a:t>
          </a:r>
          <a:endParaRPr lang="en-US" sz="1100">
            <a:solidFill>
              <a:sysClr val="windowText" lastClr="000000"/>
            </a:solidFill>
          </a:endParaRPr>
        </a:p>
      </xdr:txBody>
    </xdr:sp>
    <xdr:clientData/>
  </xdr:twoCellAnchor>
  <xdr:twoCellAnchor>
    <xdr:from>
      <xdr:col>11</xdr:col>
      <xdr:colOff>0</xdr:colOff>
      <xdr:row>42</xdr:row>
      <xdr:rowOff>209550</xdr:rowOff>
    </xdr:from>
    <xdr:to>
      <xdr:col>19</xdr:col>
      <xdr:colOff>209550</xdr:colOff>
      <xdr:row>44</xdr:row>
      <xdr:rowOff>247650</xdr:rowOff>
    </xdr:to>
    <xdr:sp macro="" textlink="" fLocksText="0">
      <xdr:nvSpPr>
        <xdr:cNvPr id="20" name="Text 222">
          <a:extLst>
            <a:ext uri="{FF2B5EF4-FFF2-40B4-BE49-F238E27FC236}">
              <a16:creationId xmlns:a16="http://schemas.microsoft.com/office/drawing/2014/main" id="{00000000-0008-0000-0000-000014000000}"/>
            </a:ext>
          </a:extLst>
        </xdr:cNvPr>
        <xdr:cNvSpPr>
          <a:spLocks noChangeArrowheads="1"/>
        </xdr:cNvSpPr>
      </xdr:nvSpPr>
      <xdr:spPr bwMode="auto">
        <a:xfrm>
          <a:off x="8699500" y="9999133"/>
          <a:ext cx="4506383" cy="641350"/>
        </a:xfrm>
        <a:prstGeom prst="roundRect">
          <a:avLst>
            <a:gd name="adj"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round/>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0" bIns="22860" anchor="ctr" upright="1"/>
        <a:lstStyle/>
        <a:p>
          <a:pPr marL="0" marR="0" lvl="0" indent="0" defTabSz="914400" rtl="0" eaLnBrk="1" fontAlgn="auto" latinLnBrk="0" hangingPunct="1">
            <a:lnSpc>
              <a:spcPct val="100000"/>
            </a:lnSpc>
            <a:spcBef>
              <a:spcPts val="0"/>
            </a:spcBef>
            <a:spcAft>
              <a:spcPts val="0"/>
            </a:spcAft>
            <a:buClrTx/>
            <a:buSzTx/>
            <a:buFontTx/>
            <a:buNone/>
            <a:tabLst/>
            <a:defRPr/>
          </a:pPr>
          <a:r>
            <a:rPr lang="en-US" sz="1100" b="1" i="0" u="none" strike="noStrike" baseline="0">
              <a:solidFill>
                <a:sysClr val="windowText" lastClr="000000"/>
              </a:solidFill>
              <a:effectLst/>
              <a:latin typeface="+mn-lt"/>
              <a:ea typeface="+mn-ea"/>
              <a:cs typeface="Arial" panose="020B0604020202020204" pitchFamily="34" charset="0"/>
            </a:rPr>
            <a:t>8) Current Request Match: </a:t>
          </a:r>
          <a:r>
            <a:rPr lang="en-US" sz="1100" b="1" i="1">
              <a:solidFill>
                <a:sysClr val="windowText" lastClr="000000"/>
              </a:solidFill>
              <a:effectLst/>
              <a:latin typeface="+mn-lt"/>
              <a:ea typeface="+mn-ea"/>
              <a:cs typeface="+mn-cs"/>
            </a:rPr>
            <a:t>Will Auto-fill</a:t>
          </a:r>
          <a:r>
            <a:rPr lang="en-US" sz="1100" b="1" i="0" baseline="0">
              <a:solidFill>
                <a:sysClr val="windowText" lastClr="000000"/>
              </a:solidFill>
              <a:effectLst/>
              <a:latin typeface="+mn-lt"/>
              <a:ea typeface="+mn-ea"/>
              <a:cs typeface="+mn-cs"/>
            </a:rPr>
            <a:t> </a:t>
          </a:r>
          <a:r>
            <a:rPr lang="en-US" sz="1100" b="0" i="0" baseline="0">
              <a:solidFill>
                <a:sysClr val="windowText" lastClr="000000"/>
              </a:solidFill>
              <a:effectLst/>
              <a:latin typeface="+mn-lt"/>
              <a:ea typeface="+mn-ea"/>
              <a:cs typeface="+mn-cs"/>
            </a:rPr>
            <a:t>from</a:t>
          </a:r>
          <a:r>
            <a:rPr lang="en-US" sz="1100">
              <a:solidFill>
                <a:sysClr val="windowText" lastClr="000000"/>
              </a:solidFill>
              <a:effectLst/>
              <a:latin typeface="+mn-lt"/>
              <a:ea typeface="+mn-ea"/>
              <a:cs typeface="+mn-cs"/>
            </a:rPr>
            <a:t> the </a:t>
          </a:r>
          <a:r>
            <a:rPr lang="en-US" sz="1100" b="1">
              <a:solidFill>
                <a:sysClr val="windowText" lastClr="000000"/>
              </a:solidFill>
              <a:effectLst/>
              <a:latin typeface="+mn-lt"/>
              <a:ea typeface="+mn-ea"/>
              <a:cs typeface="+mn-cs"/>
            </a:rPr>
            <a:t>Match Chgs, 3rd </a:t>
          </a:r>
          <a:r>
            <a:rPr lang="en-US" sz="1100">
              <a:solidFill>
                <a:sysClr val="windowText" lastClr="000000"/>
              </a:solidFill>
              <a:effectLst/>
              <a:latin typeface="+mn-lt"/>
              <a:ea typeface="+mn-ea"/>
              <a:cs typeface="+mn-cs"/>
            </a:rPr>
            <a:t>tab, </a:t>
          </a:r>
          <a:r>
            <a:rPr lang="en-US" sz="1100" b="0" i="0" baseline="0">
              <a:solidFill>
                <a:sysClr val="windowText" lastClr="000000"/>
              </a:solidFill>
              <a:effectLst/>
              <a:latin typeface="+mn-lt"/>
              <a:ea typeface="+mn-ea"/>
              <a:cs typeface="+mn-cs"/>
            </a:rPr>
            <a:t>Enter your</a:t>
          </a:r>
          <a:r>
            <a:rPr lang="en-US" sz="1100" b="0" i="1" baseline="0">
              <a:solidFill>
                <a:sysClr val="windowText" lastClr="000000"/>
              </a:solidFill>
              <a:effectLst/>
              <a:latin typeface="+mn-lt"/>
              <a:ea typeface="+mn-ea"/>
              <a:cs typeface="+mn-cs"/>
            </a:rPr>
            <a:t> Current match report</a:t>
          </a:r>
          <a:r>
            <a:rPr lang="en-US" sz="1100" b="0" i="0" baseline="0">
              <a:solidFill>
                <a:sysClr val="windowText" lastClr="000000"/>
              </a:solidFill>
              <a:effectLst/>
              <a:latin typeface="+mn-lt"/>
              <a:ea typeface="+mn-ea"/>
              <a:cs typeface="+mn-cs"/>
            </a:rPr>
            <a:t> in the </a:t>
          </a:r>
          <a:r>
            <a:rPr lang="en-US" sz="1100" b="1" i="0" baseline="0">
              <a:solidFill>
                <a:sysClr val="windowText" lastClr="000000"/>
              </a:solidFill>
              <a:effectLst/>
              <a:latin typeface="+mn-lt"/>
              <a:ea typeface="+mn-ea"/>
              <a:cs typeface="+mn-cs"/>
            </a:rPr>
            <a:t>Match Chgs, 3rd</a:t>
          </a:r>
          <a:r>
            <a:rPr lang="en-US" sz="1100" b="0" i="0" baseline="0">
              <a:solidFill>
                <a:sysClr val="windowText" lastClr="000000"/>
              </a:solidFill>
              <a:effectLst/>
              <a:latin typeface="+mn-lt"/>
              <a:ea typeface="+mn-ea"/>
              <a:cs typeface="+mn-cs"/>
            </a:rPr>
            <a:t> tab for </a:t>
          </a:r>
          <a:r>
            <a:rPr lang="en-US" sz="1100" b="1" i="0" baseline="0">
              <a:solidFill>
                <a:sysClr val="windowText" lastClr="000000"/>
              </a:solidFill>
              <a:effectLst/>
              <a:latin typeface="+mn-lt"/>
              <a:ea typeface="+mn-ea"/>
              <a:cs typeface="+mn-cs"/>
            </a:rPr>
            <a:t>the Payment Request Period.</a:t>
          </a:r>
          <a:endParaRPr lang="en-US" sz="1100" b="0" i="0">
            <a:solidFill>
              <a:sysClr val="windowText" lastClr="000000"/>
            </a:solidFill>
            <a:effectLst/>
            <a:latin typeface="+mn-lt"/>
            <a:cs typeface="Arial" panose="020B0604020202020204" pitchFamily="34" charset="0"/>
          </a:endParaRPr>
        </a:p>
      </xdr:txBody>
    </xdr:sp>
    <xdr:clientData fLocksWithSheet="0" fPrintsWithSheet="0"/>
  </xdr:twoCellAnchor>
  <xdr:twoCellAnchor>
    <xdr:from>
      <xdr:col>11</xdr:col>
      <xdr:colOff>9525</xdr:colOff>
      <xdr:row>44</xdr:row>
      <xdr:rowOff>371476</xdr:rowOff>
    </xdr:from>
    <xdr:to>
      <xdr:col>19</xdr:col>
      <xdr:colOff>219075</xdr:colOff>
      <xdr:row>47</xdr:row>
      <xdr:rowOff>57151</xdr:rowOff>
    </xdr:to>
    <xdr:sp macro="" textlink="" fLocksText="0">
      <xdr:nvSpPr>
        <xdr:cNvPr id="22" name="Text 222">
          <a:extLst>
            <a:ext uri="{FF2B5EF4-FFF2-40B4-BE49-F238E27FC236}">
              <a16:creationId xmlns:a16="http://schemas.microsoft.com/office/drawing/2014/main" id="{00000000-0008-0000-0000-000016000000}"/>
            </a:ext>
          </a:extLst>
        </xdr:cNvPr>
        <xdr:cNvSpPr>
          <a:spLocks noChangeArrowheads="1"/>
        </xdr:cNvSpPr>
      </xdr:nvSpPr>
      <xdr:spPr bwMode="auto">
        <a:xfrm>
          <a:off x="8709025" y="10764309"/>
          <a:ext cx="4506383" cy="574675"/>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0" bIns="22860" anchor="ctr" upright="1"/>
        <a:lstStyle/>
        <a:p>
          <a:pPr marL="0" marR="0" lvl="0" indent="0" defTabSz="914400" rtl="0" eaLnBrk="1" fontAlgn="auto" latinLnBrk="0" hangingPunct="1">
            <a:lnSpc>
              <a:spcPct val="100000"/>
            </a:lnSpc>
            <a:spcBef>
              <a:spcPts val="0"/>
            </a:spcBef>
            <a:spcAft>
              <a:spcPts val="0"/>
            </a:spcAft>
            <a:buClrTx/>
            <a:buSzTx/>
            <a:buFontTx/>
            <a:buNone/>
            <a:tabLst/>
            <a:defRPr/>
          </a:pPr>
          <a:r>
            <a:rPr lang="en-US" sz="1100" b="1" i="0" u="none" strike="noStrike" baseline="0">
              <a:solidFill>
                <a:sysClr val="windowText" lastClr="000000"/>
              </a:solidFill>
              <a:effectLst/>
              <a:latin typeface="+mn-lt"/>
              <a:ea typeface="+mn-ea"/>
              <a:cs typeface="Arial" panose="020B0604020202020204" pitchFamily="34" charset="0"/>
            </a:rPr>
            <a:t>9) MINIMUM MATCH REQUIRED: </a:t>
          </a:r>
          <a:r>
            <a:rPr lang="en-US" sz="1100" b="0" i="0" u="none" strike="noStrike" baseline="0">
              <a:solidFill>
                <a:sysClr val="windowText" lastClr="000000"/>
              </a:solidFill>
              <a:effectLst/>
              <a:latin typeface="+mn-lt"/>
              <a:ea typeface="+mn-ea"/>
              <a:cs typeface="Arial" panose="020B0604020202020204" pitchFamily="34" charset="0"/>
            </a:rPr>
            <a:t>Enter required match % found on page 2 of your Project Agreement.</a:t>
          </a:r>
          <a:endParaRPr lang="en-US" sz="1100" b="0" i="0">
            <a:solidFill>
              <a:sysClr val="windowText" lastClr="000000"/>
            </a:solidFill>
            <a:effectLst/>
            <a:latin typeface="+mn-lt"/>
            <a:cs typeface="Arial" panose="020B0604020202020204" pitchFamily="34" charset="0"/>
          </a:endParaRPr>
        </a:p>
      </xdr:txBody>
    </xdr:sp>
    <xdr:clientData fLocksWithSheet="0" fPrintsWithSheet="0"/>
  </xdr:twoCellAnchor>
  <xdr:twoCellAnchor>
    <xdr:from>
      <xdr:col>0</xdr:col>
      <xdr:colOff>1</xdr:colOff>
      <xdr:row>54</xdr:row>
      <xdr:rowOff>1</xdr:rowOff>
    </xdr:from>
    <xdr:to>
      <xdr:col>12</xdr:col>
      <xdr:colOff>38101</xdr:colOff>
      <xdr:row>64</xdr:row>
      <xdr:rowOff>114301</xdr:rowOff>
    </xdr:to>
    <xdr:sp macro="" textlink="" fLocksText="0">
      <xdr:nvSpPr>
        <xdr:cNvPr id="12" name="Text 222">
          <a:extLst>
            <a:ext uri="{FF2B5EF4-FFF2-40B4-BE49-F238E27FC236}">
              <a16:creationId xmlns:a16="http://schemas.microsoft.com/office/drawing/2014/main" id="{00000000-0008-0000-0000-00000C000000}"/>
            </a:ext>
          </a:extLst>
        </xdr:cNvPr>
        <xdr:cNvSpPr>
          <a:spLocks noChangeArrowheads="1"/>
        </xdr:cNvSpPr>
      </xdr:nvSpPr>
      <xdr:spPr bwMode="auto">
        <a:xfrm>
          <a:off x="1" y="13176251"/>
          <a:ext cx="8885767" cy="1786467"/>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0" bIns="22860" anchor="ctr" upright="1"/>
        <a:lstStyle/>
        <a:p>
          <a:pPr marL="0" indent="0" algn="l" rtl="0">
            <a:defRPr sz="1000"/>
          </a:pPr>
          <a:r>
            <a:rPr lang="en-US" sz="1100" b="1" i="0" u="none" strike="noStrike" baseline="0">
              <a:solidFill>
                <a:sysClr val="windowText" lastClr="000000"/>
              </a:solidFill>
              <a:latin typeface="+mn-lt"/>
              <a:ea typeface="+mn-ea"/>
              <a:cs typeface="Arial" panose="020B0604020202020204" pitchFamily="34" charset="0"/>
            </a:rPr>
            <a:t>PROJECTED GRANT/MATCH PERCENTAGES - </a:t>
          </a:r>
          <a:r>
            <a:rPr lang="en-US" sz="1000" b="0" i="1" baseline="0">
              <a:solidFill>
                <a:sysClr val="windowText" lastClr="000000"/>
              </a:solidFill>
              <a:effectLst/>
              <a:latin typeface="+mn-lt"/>
              <a:ea typeface="+mn-ea"/>
              <a:cs typeface="+mn-cs"/>
            </a:rPr>
            <a:t>GOOD TO KNOW FACTS</a:t>
          </a:r>
          <a:endParaRPr lang="en-US" sz="1100" b="0" i="1" u="none" strike="noStrike" baseline="0">
            <a:solidFill>
              <a:sysClr val="windowText" lastClr="000000"/>
            </a:solidFill>
            <a:latin typeface="+mn-lt"/>
            <a:ea typeface="+mn-ea"/>
            <a:cs typeface="Arial" panose="020B0604020202020204" pitchFamily="34" charset="0"/>
          </a:endParaRPr>
        </a:p>
        <a:p>
          <a:pPr marL="0" indent="0" algn="l" rtl="0">
            <a:defRPr sz="1000"/>
          </a:pPr>
          <a:r>
            <a:rPr lang="en-US" sz="1100" b="1" i="0" u="none" strike="noStrike" baseline="0">
              <a:solidFill>
                <a:sysClr val="windowText" lastClr="000000"/>
              </a:solidFill>
              <a:latin typeface="+mn-lt"/>
              <a:ea typeface="+mn-ea"/>
              <a:cs typeface="Arial" panose="020B0604020202020204" pitchFamily="34" charset="0"/>
            </a:rPr>
            <a:t>MINIMUM MATCH REQUIRED - </a:t>
          </a:r>
          <a:r>
            <a:rPr lang="en-US" sz="1100" b="0" i="0" u="none" strike="noStrike" baseline="0">
              <a:solidFill>
                <a:sysClr val="windowText" lastClr="000000"/>
              </a:solidFill>
              <a:latin typeface="+mn-lt"/>
              <a:ea typeface="+mn-ea"/>
              <a:cs typeface="Arial" panose="020B0604020202020204" pitchFamily="34" charset="0"/>
            </a:rPr>
            <a:t>This only has to be met in full by the Closeout  Expenditure Workbook report. Prior to the Closeout Expenditure Workbook, you may show as "Under Match". This is for your Grant monitoring purposes.</a:t>
          </a:r>
        </a:p>
        <a:p>
          <a:pPr marL="0" indent="0" algn="l" rtl="0">
            <a:defRPr sz="1000"/>
          </a:pPr>
          <a:endParaRPr lang="en-US" sz="1100" b="0" i="0" u="none" strike="noStrike" baseline="0">
            <a:solidFill>
              <a:sysClr val="windowText" lastClr="000000"/>
            </a:solidFill>
            <a:latin typeface="+mn-lt"/>
            <a:ea typeface="+mn-ea"/>
            <a:cs typeface="Arial" panose="020B0604020202020204" pitchFamily="34" charset="0"/>
          </a:endParaRPr>
        </a:p>
        <a:p>
          <a:pPr marL="0" indent="0" algn="l" rtl="0">
            <a:defRPr sz="1000"/>
          </a:pPr>
          <a:r>
            <a:rPr lang="en-US" sz="1100" b="0" i="0" u="none" strike="noStrike" baseline="0">
              <a:solidFill>
                <a:sysClr val="windowText" lastClr="000000"/>
              </a:solidFill>
              <a:latin typeface="+mn-lt"/>
              <a:ea typeface="+mn-ea"/>
              <a:cs typeface="Arial" panose="020B0604020202020204" pitchFamily="34" charset="0"/>
            </a:rPr>
            <a:t>Do not enter full amounts of "Obligations", "Encumbrances", "Purchase/Service Orders". Only enter the INVOICED amounts as they are billed. </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100" b="1" i="1" baseline="0">
              <a:solidFill>
                <a:sysClr val="windowText" lastClr="000000"/>
              </a:solidFill>
              <a:effectLst/>
              <a:latin typeface="+mn-lt"/>
              <a:ea typeface="+mn-ea"/>
              <a:cs typeface="+mn-cs"/>
            </a:rPr>
            <a:t>***The Project activities themselves must have occurred within the Performance Period.</a:t>
          </a:r>
          <a:endParaRPr lang="en-US" sz="1100" b="0" i="0" u="none" strike="noStrike" baseline="0">
            <a:solidFill>
              <a:sysClr val="windowText" lastClr="000000"/>
            </a:solidFill>
            <a:latin typeface="+mn-lt"/>
            <a:ea typeface="+mn-ea"/>
            <a:cs typeface="Arial" panose="020B0604020202020204" pitchFamily="34" charset="0"/>
          </a:endParaRPr>
        </a:p>
        <a:p>
          <a:pPr rtl="0"/>
          <a:endParaRPr lang="en-US" sz="1100" b="1" i="0" baseline="0">
            <a:solidFill>
              <a:sysClr val="windowText" lastClr="000000"/>
            </a:solidFill>
            <a:effectLst/>
            <a:latin typeface="+mn-lt"/>
            <a:ea typeface="+mn-ea"/>
            <a:cs typeface="+mn-cs"/>
          </a:endParaRPr>
        </a:p>
        <a:p>
          <a:pPr rtl="0"/>
          <a:r>
            <a:rPr lang="en-US" sz="1400" b="1" i="1" baseline="0">
              <a:solidFill>
                <a:sysClr val="windowText" lastClr="000000"/>
              </a:solidFill>
              <a:effectLst/>
              <a:latin typeface="+mn-lt"/>
              <a:ea typeface="+mn-ea"/>
              <a:cs typeface="+mn-cs"/>
            </a:rPr>
            <a:t>Until Close, don't be alarmed by the RED!!!</a:t>
          </a:r>
          <a:endParaRPr lang="en-US" sz="1400" i="1">
            <a:solidFill>
              <a:sysClr val="windowText" lastClr="000000"/>
            </a:solidFill>
            <a:effectLst/>
            <a:latin typeface="+mn-lt"/>
          </a:endParaRPr>
        </a:p>
      </xdr:txBody>
    </xdr:sp>
    <xdr:clientData fLocksWithSheet="0" fPrintsWithSheet="0"/>
  </xdr:twoCellAnchor>
  <xdr:twoCellAnchor>
    <xdr:from>
      <xdr:col>0</xdr:col>
      <xdr:colOff>42943</xdr:colOff>
      <xdr:row>53</xdr:row>
      <xdr:rowOff>63234</xdr:rowOff>
    </xdr:from>
    <xdr:to>
      <xdr:col>0</xdr:col>
      <xdr:colOff>320994</xdr:colOff>
      <xdr:row>55</xdr:row>
      <xdr:rowOff>23274</xdr:rowOff>
    </xdr:to>
    <xdr:sp macro="" textlink="">
      <xdr:nvSpPr>
        <xdr:cNvPr id="13" name="5-Point Star 12">
          <a:extLst>
            <a:ext uri="{FF2B5EF4-FFF2-40B4-BE49-F238E27FC236}">
              <a16:creationId xmlns:a16="http://schemas.microsoft.com/office/drawing/2014/main" id="{00000000-0008-0000-0000-00000D000000}"/>
            </a:ext>
            <a:ext uri="{C183D7F6-B498-43B3-948B-1728B52AA6E4}">
              <adec:decorative xmlns:adec="http://schemas.microsoft.com/office/drawing/2017/decorative" val="1"/>
            </a:ext>
          </a:extLst>
        </xdr:cNvPr>
        <xdr:cNvSpPr/>
      </xdr:nvSpPr>
      <xdr:spPr>
        <a:xfrm rot="20722012">
          <a:off x="42943" y="13101901"/>
          <a:ext cx="278051" cy="256373"/>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0</xdr:col>
      <xdr:colOff>88479</xdr:colOff>
      <xdr:row>50</xdr:row>
      <xdr:rowOff>143509</xdr:rowOff>
    </xdr:from>
    <xdr:ext cx="2101426" cy="505203"/>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88479" y="12261426"/>
          <a:ext cx="2101426" cy="5052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000" b="1">
            <a:latin typeface="Arial" panose="020B0604020202020204" pitchFamily="34" charset="0"/>
            <a:cs typeface="Arial" panose="020B0604020202020204" pitchFamily="34" charset="0"/>
          </a:endParaRPr>
        </a:p>
        <a:p>
          <a:pPr algn="r"/>
          <a:r>
            <a:rPr lang="en-US" sz="1000" b="1">
              <a:latin typeface="Arial" panose="020B0604020202020204" pitchFamily="34" charset="0"/>
              <a:cs typeface="Arial" panose="020B0604020202020204" pitchFamily="34" charset="0"/>
            </a:rPr>
            <a:t>MINIMUM MATCH REQUIRED:</a:t>
          </a:r>
        </a:p>
        <a:p>
          <a:pPr algn="r"/>
          <a:r>
            <a:rPr lang="en-US" sz="800" i="1">
              <a:latin typeface="Arial" panose="020B0604020202020204" pitchFamily="34" charset="0"/>
              <a:cs typeface="Arial" panose="020B0604020202020204" pitchFamily="34" charset="0"/>
            </a:rPr>
            <a:t>Calc'ed from Grant Expenses to Date:</a:t>
          </a:r>
        </a:p>
      </xdr:txBody>
    </xdr:sp>
    <xdr:clientData/>
  </xdr:oneCellAnchor>
  <xdr:oneCellAnchor>
    <xdr:from>
      <xdr:col>0</xdr:col>
      <xdr:colOff>11641</xdr:colOff>
      <xdr:row>34</xdr:row>
      <xdr:rowOff>325968</xdr:rowOff>
    </xdr:from>
    <xdr:ext cx="8861003" cy="387286"/>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1641" y="7903635"/>
          <a:ext cx="8861003" cy="387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lang="en-US" sz="1000" b="1" i="1">
              <a:solidFill>
                <a:srgbClr val="31869B"/>
              </a:solidFill>
              <a:latin typeface="Arial" panose="020B0604020202020204" pitchFamily="34" charset="0"/>
              <a:cs typeface="Arial" panose="020B0604020202020204" pitchFamily="34" charset="0"/>
            </a:rPr>
            <a:t>MATCH: </a:t>
          </a:r>
          <a:r>
            <a:rPr lang="en-US" sz="1000" b="1">
              <a:latin typeface="Arial" panose="020B0604020202020204" pitchFamily="34" charset="0"/>
              <a:cs typeface="Arial" panose="020B0604020202020204" pitchFamily="34" charset="0"/>
            </a:rPr>
            <a:t>ENTER PRIOR MATCH AS REPORTED WITH APPROVED PAYMENTS TO SEE WHAT YOUR YEAR-TO-DATE PERCENTAGES WILL BE </a:t>
          </a:r>
          <a:r>
            <a:rPr lang="en-US" sz="1000" i="1">
              <a:latin typeface="Arial" panose="020B0604020202020204" pitchFamily="34" charset="0"/>
              <a:cs typeface="Arial" panose="020B0604020202020204" pitchFamily="34" charset="0"/>
            </a:rPr>
            <a:t>(The current match reported will auto-fill from the "Match Chgs" tab):</a:t>
          </a:r>
        </a:p>
      </xdr:txBody>
    </xdr:sp>
    <xdr:clientData/>
  </xdr:oneCellAnchor>
  <xdr:oneCellAnchor>
    <xdr:from>
      <xdr:col>5</xdr:col>
      <xdr:colOff>780415</xdr:colOff>
      <xdr:row>48</xdr:row>
      <xdr:rowOff>264795</xdr:rowOff>
    </xdr:from>
    <xdr:ext cx="2101215" cy="387286"/>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4823248" y="11768878"/>
          <a:ext cx="2101215" cy="387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r"/>
          <a:r>
            <a:rPr lang="en-US" sz="1000" b="1">
              <a:latin typeface="Arial" panose="020B0604020202020204" pitchFamily="34" charset="0"/>
              <a:cs typeface="Arial" panose="020B0604020202020204" pitchFamily="34" charset="0"/>
            </a:rPr>
            <a:t>Max Indirect Allowable to Date </a:t>
          </a:r>
          <a:r>
            <a:rPr lang="en-US" sz="1000" i="1">
              <a:latin typeface="Arial" panose="020B0604020202020204" pitchFamily="34" charset="0"/>
              <a:cs typeface="Arial" panose="020B0604020202020204" pitchFamily="34" charset="0"/>
            </a:rPr>
            <a:t>(Grant + Match):</a:t>
          </a:r>
          <a:endParaRPr lang="en-US" sz="1050" i="1">
            <a:latin typeface="Arial" panose="020B0604020202020204" pitchFamily="34" charset="0"/>
            <a:cs typeface="Arial" panose="020B0604020202020204" pitchFamily="34" charset="0"/>
          </a:endParaRPr>
        </a:p>
      </xdr:txBody>
    </xdr:sp>
    <xdr:clientData/>
  </xdr:oneCellAnchor>
  <xdr:oneCellAnchor>
    <xdr:from>
      <xdr:col>5</xdr:col>
      <xdr:colOff>727498</xdr:colOff>
      <xdr:row>49</xdr:row>
      <xdr:rowOff>296544</xdr:rowOff>
    </xdr:from>
    <xdr:ext cx="2101215" cy="387286"/>
    <xdr:sp macro="" textlink="">
      <xdr:nvSpPr>
        <xdr:cNvPr id="21" name="TextBox 20">
          <a:extLst>
            <a:ext uri="{FF2B5EF4-FFF2-40B4-BE49-F238E27FC236}">
              <a16:creationId xmlns:a16="http://schemas.microsoft.com/office/drawing/2014/main" id="{00000000-0008-0000-0000-000015000000}"/>
            </a:ext>
          </a:extLst>
        </xdr:cNvPr>
        <xdr:cNvSpPr txBox="1"/>
      </xdr:nvSpPr>
      <xdr:spPr>
        <a:xfrm>
          <a:off x="4770331" y="12107544"/>
          <a:ext cx="2101215" cy="387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r"/>
          <a:r>
            <a:rPr lang="en-US" sz="1000" b="1">
              <a:latin typeface="Arial" panose="020B0604020202020204" pitchFamily="34" charset="0"/>
              <a:cs typeface="Arial" panose="020B0604020202020204" pitchFamily="34" charset="0"/>
            </a:rPr>
            <a:t>Total Indirect Grant + Indirect Match to Date:</a:t>
          </a:r>
          <a:endParaRPr lang="en-US" sz="1050" i="1">
            <a:latin typeface="Arial" panose="020B0604020202020204" pitchFamily="34" charset="0"/>
            <a:cs typeface="Arial" panose="020B0604020202020204" pitchFamily="34" charset="0"/>
          </a:endParaRPr>
        </a:p>
      </xdr:txBody>
    </xdr:sp>
    <xdr:clientData/>
  </xdr:oneCellAnchor>
  <xdr:oneCellAnchor>
    <xdr:from>
      <xdr:col>5</xdr:col>
      <xdr:colOff>732366</xdr:colOff>
      <xdr:row>51</xdr:row>
      <xdr:rowOff>43603</xdr:rowOff>
    </xdr:from>
    <xdr:ext cx="2101215" cy="239809"/>
    <xdr:sp macro="" textlink="">
      <xdr:nvSpPr>
        <xdr:cNvPr id="23" name="TextBox 22">
          <a:extLst>
            <a:ext uri="{FF2B5EF4-FFF2-40B4-BE49-F238E27FC236}">
              <a16:creationId xmlns:a16="http://schemas.microsoft.com/office/drawing/2014/main" id="{00000000-0008-0000-0000-000017000000}"/>
            </a:ext>
          </a:extLst>
        </xdr:cNvPr>
        <xdr:cNvSpPr txBox="1"/>
      </xdr:nvSpPr>
      <xdr:spPr>
        <a:xfrm>
          <a:off x="4775199" y="12468436"/>
          <a:ext cx="2101215"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r"/>
          <a:r>
            <a:rPr lang="en-US" sz="1000" b="1">
              <a:latin typeface="Arial" panose="020B0604020202020204" pitchFamily="34" charset="0"/>
              <a:cs typeface="Arial" panose="020B0604020202020204" pitchFamily="34" charset="0"/>
            </a:rPr>
            <a:t>Over or Under 15% Indirect:</a:t>
          </a:r>
          <a:endParaRPr lang="en-US" sz="1050" i="1">
            <a:latin typeface="Arial" panose="020B0604020202020204" pitchFamily="34" charset="0"/>
            <a:cs typeface="Arial" panose="020B060402020202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133350</xdr:colOff>
          <xdr:row>4</xdr:row>
          <xdr:rowOff>47625</xdr:rowOff>
        </xdr:from>
        <xdr:to>
          <xdr:col>19</xdr:col>
          <xdr:colOff>438150</xdr:colOff>
          <xdr:row>4</xdr:row>
          <xdr:rowOff>276225</xdr:rowOff>
        </xdr:to>
        <xdr:sp macro="" textlink="">
          <xdr:nvSpPr>
            <xdr:cNvPr id="2050" name="Check Box 2" descr="check the box if the PROJECT ACCOMPLISHMENT REPORT  is ATTACHED."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9520</xdr:colOff>
      <xdr:row>49</xdr:row>
      <xdr:rowOff>38101</xdr:rowOff>
    </xdr:from>
    <xdr:to>
      <xdr:col>25</xdr:col>
      <xdr:colOff>533400</xdr:colOff>
      <xdr:row>51</xdr:row>
      <xdr:rowOff>128589</xdr:rowOff>
    </xdr:to>
    <xdr:sp macro="" textlink="">
      <xdr:nvSpPr>
        <xdr:cNvPr id="6" name="Left Arrow 5">
          <a:extLst>
            <a:ext uri="{FF2B5EF4-FFF2-40B4-BE49-F238E27FC236}">
              <a16:creationId xmlns:a16="http://schemas.microsoft.com/office/drawing/2014/main" id="{00000000-0008-0000-0100-000006000000}"/>
            </a:ext>
          </a:extLst>
        </xdr:cNvPr>
        <xdr:cNvSpPr/>
      </xdr:nvSpPr>
      <xdr:spPr>
        <a:xfrm>
          <a:off x="14982820" y="8572501"/>
          <a:ext cx="3571880" cy="41433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rPr>
            <a:t>You may</a:t>
          </a:r>
          <a:r>
            <a:rPr lang="en-US" sz="1100" baseline="0">
              <a:solidFill>
                <a:sysClr val="windowText" lastClr="000000"/>
              </a:solidFill>
            </a:rPr>
            <a:t> add additional rows above row 50 if needed.</a:t>
          </a:r>
          <a:endParaRPr lang="en-US" sz="1100">
            <a:solidFill>
              <a:sysClr val="windowText" lastClr="000000"/>
            </a:solidFill>
          </a:endParaRPr>
        </a:p>
      </xdr:txBody>
    </xdr:sp>
    <xdr:clientData/>
  </xdr:twoCellAnchor>
  <xdr:twoCellAnchor>
    <xdr:from>
      <xdr:col>20</xdr:col>
      <xdr:colOff>19050</xdr:colOff>
      <xdr:row>18</xdr:row>
      <xdr:rowOff>100011</xdr:rowOff>
    </xdr:from>
    <xdr:to>
      <xdr:col>23</xdr:col>
      <xdr:colOff>495301</xdr:colOff>
      <xdr:row>40</xdr:row>
      <xdr:rowOff>124239</xdr:rowOff>
    </xdr:to>
    <xdr:sp macro="" textlink="" fLocksText="0">
      <xdr:nvSpPr>
        <xdr:cNvPr id="8" name="Text 222">
          <a:extLst>
            <a:ext uri="{FF2B5EF4-FFF2-40B4-BE49-F238E27FC236}">
              <a16:creationId xmlns:a16="http://schemas.microsoft.com/office/drawing/2014/main" id="{00000000-0008-0000-0100-000008000000}"/>
            </a:ext>
          </a:extLst>
        </xdr:cNvPr>
        <xdr:cNvSpPr>
          <a:spLocks noChangeArrowheads="1"/>
        </xdr:cNvSpPr>
      </xdr:nvSpPr>
      <xdr:spPr bwMode="auto">
        <a:xfrm>
          <a:off x="14960876" y="3653250"/>
          <a:ext cx="2314990" cy="3668576"/>
        </a:xfrm>
        <a:prstGeom prst="roundRect">
          <a:avLst>
            <a:gd name="adj"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round/>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en-US" sz="1000" b="1" i="0" u="none" strike="noStrike" baseline="0">
              <a:solidFill>
                <a:sysClr val="windowText" lastClr="000000"/>
              </a:solidFill>
              <a:latin typeface="Arial"/>
              <a:cs typeface="Arial"/>
            </a:rPr>
            <a:t>2) Cost Category </a:t>
          </a:r>
          <a:r>
            <a:rPr lang="en-US" sz="1000" b="0" i="0" u="none" strike="noStrike" baseline="0">
              <a:solidFill>
                <a:sysClr val="windowText" lastClr="000000"/>
              </a:solidFill>
              <a:latin typeface="Arial"/>
              <a:cs typeface="Arial"/>
            </a:rPr>
            <a:t>(</a:t>
          </a:r>
          <a:r>
            <a:rPr lang="en-US" sz="1000" b="1" i="0" u="none" strike="noStrike" baseline="0">
              <a:solidFill>
                <a:sysClr val="windowText" lastClr="000000"/>
              </a:solidFill>
              <a:latin typeface="Arial"/>
              <a:cs typeface="Arial"/>
            </a:rPr>
            <a:t>e.g. Staff, Contracts, Materials/Supplies, etc.) - </a:t>
          </a:r>
          <a:r>
            <a:rPr lang="en-US" sz="1000" b="0" i="0" u="none" strike="noStrike" baseline="0">
              <a:solidFill>
                <a:sysClr val="windowText" lastClr="000000"/>
              </a:solidFill>
              <a:latin typeface="Arial"/>
              <a:cs typeface="Arial"/>
            </a:rPr>
            <a:t>Enter Current Payment Request Period Expenditures. Will auto-fill to the </a:t>
          </a:r>
          <a:r>
            <a:rPr lang="en-US" sz="1000" b="1" i="0" u="none" strike="noStrike" baseline="0">
              <a:solidFill>
                <a:sysClr val="windowText" lastClr="000000"/>
              </a:solidFill>
              <a:latin typeface="Arial"/>
              <a:cs typeface="Arial"/>
            </a:rPr>
            <a:t>Summary, 1st tab</a:t>
          </a:r>
          <a:r>
            <a:rPr lang="en-US" sz="1000" b="0" i="0" u="none" strike="noStrike" baseline="0">
              <a:solidFill>
                <a:sysClr val="windowText" lastClr="000000"/>
              </a:solidFill>
              <a:latin typeface="Arial"/>
              <a:cs typeface="Arial"/>
            </a:rPr>
            <a:t>.</a:t>
          </a:r>
        </a:p>
        <a:p>
          <a:pPr algn="l" rtl="0">
            <a:defRPr sz="1000"/>
          </a:pPr>
          <a:endParaRPr lang="en-US" sz="1000" b="0" i="0" u="none" strike="noStrike" baseline="0">
            <a:solidFill>
              <a:sysClr val="windowText" lastClr="000000"/>
            </a:solidFill>
            <a:latin typeface="Arial"/>
            <a:cs typeface="Arial"/>
          </a:endParaRPr>
        </a:p>
        <a:p>
          <a:pPr algn="l" rtl="0">
            <a:defRPr sz="1000"/>
          </a:pPr>
          <a:r>
            <a:rPr lang="en-US" sz="1000" b="1" i="0" u="none" strike="noStrike" baseline="0">
              <a:solidFill>
                <a:sysClr val="windowText" lastClr="000000"/>
              </a:solidFill>
              <a:latin typeface="Arial"/>
              <a:cs typeface="Arial"/>
            </a:rPr>
            <a:t>3) Attach # - </a:t>
          </a:r>
          <a:r>
            <a:rPr lang="en-US" sz="1000" b="0" i="0" u="none" strike="noStrike" baseline="0">
              <a:solidFill>
                <a:sysClr val="windowText" lastClr="000000"/>
              </a:solidFill>
              <a:latin typeface="Arial"/>
              <a:cs typeface="Arial"/>
            </a:rPr>
            <a:t>Enter attachment #s for corresponding attached source documents. Should be in ascending order.</a:t>
          </a:r>
        </a:p>
        <a:p>
          <a:pPr lvl="0"/>
          <a:r>
            <a:rPr lang="en-US" sz="1200" b="0" i="0" u="none" strike="noStrike" baseline="0">
              <a:solidFill>
                <a:sysClr val="windowText" lastClr="000000"/>
              </a:solidFill>
              <a:latin typeface="Arial" panose="020B0604020202020204" pitchFamily="34" charset="0"/>
              <a:cs typeface="Arial" panose="020B0604020202020204" pitchFamily="34" charset="0"/>
            </a:rPr>
            <a:t>    </a:t>
          </a:r>
          <a:r>
            <a:rPr lang="en-US" sz="1200" b="1" i="1">
              <a:solidFill>
                <a:sysClr val="windowText" lastClr="000000"/>
              </a:solidFill>
              <a:effectLst/>
              <a:latin typeface="Arial" panose="020B0604020202020204" pitchFamily="34" charset="0"/>
              <a:ea typeface="+mn-ea"/>
              <a:cs typeface="Arial" panose="020B0604020202020204" pitchFamily="34" charset="0"/>
            </a:rPr>
            <a:t>Important</a:t>
          </a:r>
          <a:r>
            <a:rPr lang="en-US" sz="1200" b="1" i="1" baseline="0">
              <a:solidFill>
                <a:sysClr val="windowText" lastClr="000000"/>
              </a:solidFill>
              <a:effectLst/>
              <a:latin typeface="Arial" panose="020B0604020202020204" pitchFamily="34" charset="0"/>
              <a:ea typeface="+mn-ea"/>
              <a:cs typeface="Arial" panose="020B0604020202020204" pitchFamily="34" charset="0"/>
            </a:rPr>
            <a:t> </a:t>
          </a:r>
          <a:r>
            <a:rPr lang="en-US" sz="1100" b="1" baseline="0">
              <a:solidFill>
                <a:sysClr val="windowText" lastClr="000000"/>
              </a:solidFill>
              <a:effectLst/>
              <a:latin typeface="+mn-lt"/>
              <a:ea typeface="+mn-ea"/>
              <a:cs typeface="+mn-cs"/>
            </a:rPr>
            <a:t>- </a:t>
          </a:r>
          <a:r>
            <a:rPr lang="en-US" sz="1000" b="0" i="0" u="none" strike="noStrike" baseline="0">
              <a:solidFill>
                <a:sysClr val="windowText" lastClr="000000"/>
              </a:solidFill>
              <a:latin typeface="Arial"/>
              <a:cs typeface="Arial"/>
            </a:rPr>
            <a:t>Attached source documents must be numbered in the same order as shown here - totals </a:t>
          </a:r>
          <a:r>
            <a:rPr lang="en-US" sz="1000" b="0" i="1" u="none" strike="noStrike" baseline="0">
              <a:solidFill>
                <a:sysClr val="windowText" lastClr="000000"/>
              </a:solidFill>
              <a:latin typeface="Arial"/>
              <a:cs typeface="Arial"/>
            </a:rPr>
            <a:t>must agree by attachment</a:t>
          </a:r>
          <a:r>
            <a:rPr lang="en-US" sz="1000" b="0" i="0" u="none" strike="noStrike" baseline="0">
              <a:solidFill>
                <a:sysClr val="windowText" lastClr="000000"/>
              </a:solidFill>
              <a:latin typeface="Arial"/>
              <a:cs typeface="Arial"/>
            </a:rPr>
            <a:t>. Write manually explaining notes on attachments as appropriate.</a:t>
          </a:r>
        </a:p>
        <a:p>
          <a:pPr algn="l" rtl="0">
            <a:defRPr sz="1000"/>
          </a:pPr>
          <a:endParaRPr lang="en-US" sz="1000" b="0" i="0" u="none" strike="noStrike" baseline="0">
            <a:solidFill>
              <a:sysClr val="windowText" lastClr="000000"/>
            </a:solidFill>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000" b="1" i="0" u="none" strike="noStrike" baseline="0">
              <a:solidFill>
                <a:sysClr val="windowText" lastClr="000000"/>
              </a:solidFill>
              <a:latin typeface="Arial"/>
              <a:cs typeface="Arial"/>
            </a:rPr>
            <a:t>4) Notes - </a:t>
          </a:r>
          <a:r>
            <a:rPr lang="en-US" sz="1000" b="0" i="0" u="none" strike="noStrike" baseline="0">
              <a:solidFill>
                <a:sysClr val="windowText" lastClr="000000"/>
              </a:solidFill>
              <a:latin typeface="Arial"/>
              <a:cs typeface="Arial"/>
            </a:rPr>
            <a:t>Enter </a:t>
          </a:r>
          <a:r>
            <a:rPr lang="en-US" sz="1000" b="0" i="0" u="none" strike="noStrike" baseline="0">
              <a:solidFill>
                <a:sysClr val="windowText" lastClr="000000"/>
              </a:solidFill>
              <a:latin typeface="Arial"/>
              <a:ea typeface="+mn-ea"/>
              <a:cs typeface="Arial"/>
            </a:rPr>
            <a:t>a brief item Descriptor and any other explicative notes you want to relay</a:t>
          </a:r>
          <a:r>
            <a:rPr lang="en-US" sz="1000" b="0" i="0" baseline="0">
              <a:solidFill>
                <a:sysClr val="windowText" lastClr="000000"/>
              </a:solidFill>
              <a:effectLst/>
              <a:latin typeface="+mn-lt"/>
              <a:ea typeface="+mn-ea"/>
              <a:cs typeface="+mn-cs"/>
            </a:rPr>
            <a:t>.</a:t>
          </a:r>
          <a:endParaRPr lang="en-US">
            <a:solidFill>
              <a:sysClr val="windowText" lastClr="000000"/>
            </a:solidFill>
            <a:effectLst/>
          </a:endParaRPr>
        </a:p>
        <a:p>
          <a:pPr algn="l" rtl="0">
            <a:defRPr sz="1000"/>
          </a:pPr>
          <a:endParaRPr lang="en-US" sz="1000" b="0" i="0" u="none" strike="noStrike" baseline="0">
            <a:solidFill>
              <a:sysClr val="windowText" lastClr="000000"/>
            </a:solidFill>
            <a:latin typeface="Arial"/>
            <a:cs typeface="Arial"/>
          </a:endParaRPr>
        </a:p>
      </xdr:txBody>
    </xdr:sp>
    <xdr:clientData fLocksWithSheet="0" fPrintsWithSheet="0"/>
  </xdr:twoCellAnchor>
  <xdr:twoCellAnchor>
    <xdr:from>
      <xdr:col>20</xdr:col>
      <xdr:colOff>4759</xdr:colOff>
      <xdr:row>51</xdr:row>
      <xdr:rowOff>47626</xdr:rowOff>
    </xdr:from>
    <xdr:to>
      <xdr:col>23</xdr:col>
      <xdr:colOff>600075</xdr:colOff>
      <xdr:row>53</xdr:row>
      <xdr:rowOff>100013</xdr:rowOff>
    </xdr:to>
    <xdr:sp macro="" textlink="">
      <xdr:nvSpPr>
        <xdr:cNvPr id="9" name="Left Arrow 8">
          <a:extLst>
            <a:ext uri="{FF2B5EF4-FFF2-40B4-BE49-F238E27FC236}">
              <a16:creationId xmlns:a16="http://schemas.microsoft.com/office/drawing/2014/main" id="{00000000-0008-0000-0100-000009000000}"/>
            </a:ext>
          </a:extLst>
        </xdr:cNvPr>
        <xdr:cNvSpPr/>
      </xdr:nvSpPr>
      <xdr:spPr>
        <a:xfrm>
          <a:off x="14978059" y="8905876"/>
          <a:ext cx="2424116" cy="404812"/>
        </a:xfrm>
        <a:prstGeom prst="leftArrow">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rPr>
            <a:t>Will</a:t>
          </a:r>
          <a:r>
            <a:rPr lang="en-US" sz="1100" baseline="0">
              <a:solidFill>
                <a:sysClr val="windowText" lastClr="000000"/>
              </a:solidFill>
            </a:rPr>
            <a:t> auto-fill to the "Summary" tab.</a:t>
          </a:r>
          <a:endParaRPr lang="en-US" sz="1100">
            <a:solidFill>
              <a:sysClr val="windowText" lastClr="000000"/>
            </a:solidFill>
          </a:endParaRPr>
        </a:p>
      </xdr:txBody>
    </xdr:sp>
    <xdr:clientData/>
  </xdr:twoCellAnchor>
  <xdr:twoCellAnchor>
    <xdr:from>
      <xdr:col>19</xdr:col>
      <xdr:colOff>966786</xdr:colOff>
      <xdr:row>11</xdr:row>
      <xdr:rowOff>1</xdr:rowOff>
    </xdr:from>
    <xdr:to>
      <xdr:col>26</xdr:col>
      <xdr:colOff>361950</xdr:colOff>
      <xdr:row>16</xdr:row>
      <xdr:rowOff>0</xdr:rowOff>
    </xdr:to>
    <xdr:sp macro="" textlink="" fLocksText="0">
      <xdr:nvSpPr>
        <xdr:cNvPr id="10" name="Text 222">
          <a:extLst>
            <a:ext uri="{FF2B5EF4-FFF2-40B4-BE49-F238E27FC236}">
              <a16:creationId xmlns:a16="http://schemas.microsoft.com/office/drawing/2014/main" id="{00000000-0008-0000-0100-00000A000000}"/>
            </a:ext>
          </a:extLst>
        </xdr:cNvPr>
        <xdr:cNvSpPr>
          <a:spLocks noChangeArrowheads="1"/>
        </xdr:cNvSpPr>
      </xdr:nvSpPr>
      <xdr:spPr bwMode="auto">
        <a:xfrm>
          <a:off x="14959011" y="2381251"/>
          <a:ext cx="4033839" cy="809624"/>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en-US" sz="1200" b="1" i="1">
              <a:solidFill>
                <a:schemeClr val="accent4">
                  <a:lumMod val="75000"/>
                </a:schemeClr>
              </a:solidFill>
              <a:effectLst/>
              <a:latin typeface="Arial" panose="020B0604020202020204" pitchFamily="34" charset="0"/>
              <a:ea typeface="+mn-ea"/>
              <a:cs typeface="Arial" panose="020B0604020202020204" pitchFamily="34" charset="0"/>
            </a:rPr>
            <a:t>Important</a:t>
          </a:r>
          <a:r>
            <a:rPr lang="en-US" sz="1200" b="1" i="1" baseline="0">
              <a:solidFill>
                <a:schemeClr val="accent4">
                  <a:lumMod val="75000"/>
                </a:schemeClr>
              </a:solidFill>
              <a:effectLst/>
              <a:latin typeface="Arial" panose="020B0604020202020204" pitchFamily="34" charset="0"/>
              <a:ea typeface="+mn-ea"/>
              <a:cs typeface="Arial" panose="020B0604020202020204" pitchFamily="34" charset="0"/>
            </a:rPr>
            <a:t> </a:t>
          </a:r>
          <a:r>
            <a:rPr lang="en-US" sz="1200" b="1" baseline="0">
              <a:solidFill>
                <a:schemeClr val="accent4">
                  <a:lumMod val="75000"/>
                </a:schemeClr>
              </a:solidFill>
              <a:effectLst/>
              <a:latin typeface="Arial" panose="020B0604020202020204" pitchFamily="34" charset="0"/>
              <a:ea typeface="+mn-ea"/>
              <a:cs typeface="Arial" panose="020B0604020202020204" pitchFamily="34" charset="0"/>
            </a:rPr>
            <a:t>- </a:t>
          </a:r>
          <a:r>
            <a:rPr lang="en-US" sz="1100" b="0" i="1" u="none" strike="noStrike" baseline="0">
              <a:solidFill>
                <a:srgbClr val="000000"/>
              </a:solidFill>
              <a:latin typeface="Arial" panose="020B0604020202020204" pitchFamily="34" charset="0"/>
              <a:cs typeface="Arial" panose="020B0604020202020204" pitchFamily="34" charset="0"/>
            </a:rPr>
            <a:t>Costs entered herein should only be applicable to the current "</a:t>
          </a:r>
          <a:r>
            <a:rPr lang="en-US" sz="1100" b="1" i="1" u="none" strike="noStrike" baseline="0">
              <a:solidFill>
                <a:srgbClr val="000000"/>
              </a:solidFill>
              <a:latin typeface="Arial" panose="020B0604020202020204" pitchFamily="34" charset="0"/>
              <a:cs typeface="Arial" panose="020B0604020202020204" pitchFamily="34" charset="0"/>
            </a:rPr>
            <a:t>PAYMENT REQUEST PERIOD." </a:t>
          </a:r>
          <a:r>
            <a:rPr lang="en-US" sz="1100" b="0" i="1" u="none" strike="noStrike" baseline="0">
              <a:solidFill>
                <a:srgbClr val="000000"/>
              </a:solidFill>
              <a:latin typeface="Arial" panose="020B0604020202020204" pitchFamily="34" charset="0"/>
              <a:cs typeface="Arial" panose="020B0604020202020204" pitchFamily="34" charset="0"/>
            </a:rPr>
            <a:t>Do not duplicate prior reported expenditures.</a:t>
          </a:r>
        </a:p>
      </xdr:txBody>
    </xdr:sp>
    <xdr:clientData fLocksWithSheet="0" fPrintsWithSheet="0"/>
  </xdr:twoCellAnchor>
  <xdr:twoCellAnchor>
    <xdr:from>
      <xdr:col>20</xdr:col>
      <xdr:colOff>4754</xdr:colOff>
      <xdr:row>2</xdr:row>
      <xdr:rowOff>140792</xdr:rowOff>
    </xdr:from>
    <xdr:to>
      <xdr:col>27</xdr:col>
      <xdr:colOff>590550</xdr:colOff>
      <xdr:row>8</xdr:row>
      <xdr:rowOff>99389</xdr:rowOff>
    </xdr:to>
    <xdr:sp macro="" textlink="">
      <xdr:nvSpPr>
        <xdr:cNvPr id="3" name="Left Arrow 2">
          <a:extLst>
            <a:ext uri="{FF2B5EF4-FFF2-40B4-BE49-F238E27FC236}">
              <a16:creationId xmlns:a16="http://schemas.microsoft.com/office/drawing/2014/main" id="{00000000-0008-0000-0100-000003000000}"/>
            </a:ext>
          </a:extLst>
        </xdr:cNvPr>
        <xdr:cNvSpPr/>
      </xdr:nvSpPr>
      <xdr:spPr>
        <a:xfrm>
          <a:off x="14946580" y="521792"/>
          <a:ext cx="4876187" cy="101877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solidFill>
                <a:sysClr val="windowText" lastClr="000000"/>
              </a:solidFill>
              <a:latin typeface="Arial" panose="020B0604020202020204" pitchFamily="34" charset="0"/>
              <a:cs typeface="Arial" panose="020B0604020202020204" pitchFamily="34" charset="0"/>
            </a:rPr>
            <a:t>1) </a:t>
          </a:r>
          <a:r>
            <a:rPr lang="en-US" sz="1100">
              <a:solidFill>
                <a:sysClr val="windowText" lastClr="000000"/>
              </a:solidFill>
            </a:rPr>
            <a:t>Check box and attach Project Accomplishment Report for </a:t>
          </a:r>
          <a:r>
            <a:rPr lang="en-US" sz="1100" b="1">
              <a:solidFill>
                <a:sysClr val="windowText" lastClr="000000"/>
              </a:solidFill>
            </a:rPr>
            <a:t>PAYMENT REQUEST</a:t>
          </a:r>
          <a:r>
            <a:rPr lang="en-US" sz="1100" b="1" baseline="0">
              <a:solidFill>
                <a:sysClr val="windowText" lastClr="000000"/>
              </a:solidFill>
            </a:rPr>
            <a:t> PERIOD</a:t>
          </a:r>
          <a:r>
            <a:rPr lang="en-US" sz="1100" b="1">
              <a:solidFill>
                <a:sysClr val="windowText" lastClr="000000"/>
              </a:solidFill>
            </a:rPr>
            <a:t>.</a:t>
          </a:r>
        </a:p>
      </xdr:txBody>
    </xdr:sp>
    <xdr:clientData/>
  </xdr:twoCellAnchor>
  <xdr:twoCellAnchor>
    <xdr:from>
      <xdr:col>20</xdr:col>
      <xdr:colOff>9524</xdr:colOff>
      <xdr:row>6</xdr:row>
      <xdr:rowOff>103522</xdr:rowOff>
    </xdr:from>
    <xdr:to>
      <xdr:col>27</xdr:col>
      <xdr:colOff>581025</xdr:colOff>
      <xdr:row>10</xdr:row>
      <xdr:rowOff>240187</xdr:rowOff>
    </xdr:to>
    <xdr:sp macro="" textlink="">
      <xdr:nvSpPr>
        <xdr:cNvPr id="13" name="Left Arrow 12">
          <a:extLst>
            <a:ext uri="{FF2B5EF4-FFF2-40B4-BE49-F238E27FC236}">
              <a16:creationId xmlns:a16="http://schemas.microsoft.com/office/drawing/2014/main" id="{00000000-0008-0000-0100-00000D000000}"/>
            </a:ext>
          </a:extLst>
        </xdr:cNvPr>
        <xdr:cNvSpPr/>
      </xdr:nvSpPr>
      <xdr:spPr>
        <a:xfrm>
          <a:off x="14951350" y="1254805"/>
          <a:ext cx="4861892" cy="940078"/>
        </a:xfrm>
        <a:prstGeom prst="leftArrow">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rPr>
            <a:t>Optional:</a:t>
          </a:r>
          <a:r>
            <a:rPr lang="en-US" sz="1100" baseline="0">
              <a:solidFill>
                <a:sysClr val="windowText" lastClr="000000"/>
              </a:solidFill>
            </a:rPr>
            <a:t> </a:t>
          </a:r>
          <a:r>
            <a:rPr lang="en-US" sz="1100">
              <a:solidFill>
                <a:sysClr val="windowText" lastClr="000000"/>
              </a:solidFill>
            </a:rPr>
            <a:t>Enter any additional informational notes here for the reporting period.</a:t>
          </a:r>
        </a:p>
      </xdr:txBody>
    </xdr:sp>
    <xdr:clientData/>
  </xdr:twoCellAnchor>
  <xdr:twoCellAnchor>
    <xdr:from>
      <xdr:col>20</xdr:col>
      <xdr:colOff>19052</xdr:colOff>
      <xdr:row>54</xdr:row>
      <xdr:rowOff>47626</xdr:rowOff>
    </xdr:from>
    <xdr:to>
      <xdr:col>24</xdr:col>
      <xdr:colOff>133353</xdr:colOff>
      <xdr:row>56</xdr:row>
      <xdr:rowOff>223839</xdr:rowOff>
    </xdr:to>
    <xdr:sp macro="" textlink="" fLocksText="0">
      <xdr:nvSpPr>
        <xdr:cNvPr id="11" name="Text 222">
          <a:extLst>
            <a:ext uri="{FF2B5EF4-FFF2-40B4-BE49-F238E27FC236}">
              <a16:creationId xmlns:a16="http://schemas.microsoft.com/office/drawing/2014/main" id="{00000000-0008-0000-0100-00000B000000}"/>
            </a:ext>
          </a:extLst>
        </xdr:cNvPr>
        <xdr:cNvSpPr>
          <a:spLocks noChangeArrowheads="1"/>
        </xdr:cNvSpPr>
      </xdr:nvSpPr>
      <xdr:spPr bwMode="auto">
        <a:xfrm>
          <a:off x="16068677" y="9439276"/>
          <a:ext cx="2724151" cy="1176338"/>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0" bIns="22860" anchor="ctr" upright="1"/>
        <a:lstStyle/>
        <a:p>
          <a:pPr marL="0" indent="0" algn="l" rtl="0">
            <a:defRPr sz="1000"/>
          </a:pPr>
          <a:r>
            <a:rPr lang="en-US" sz="1100" b="1" i="0" u="none" strike="noStrike" baseline="0">
              <a:solidFill>
                <a:schemeClr val="tx1"/>
              </a:solidFill>
              <a:latin typeface="Arial" panose="020B0604020202020204" pitchFamily="34" charset="0"/>
              <a:ea typeface="+mn-ea"/>
              <a:cs typeface="Arial" panose="020B0604020202020204" pitchFamily="34" charset="0"/>
            </a:rPr>
            <a:t>Match &amp; Indirect % Calculations - </a:t>
          </a:r>
        </a:p>
        <a:p>
          <a:pPr marL="0" indent="0" algn="l" rtl="0">
            <a:defRPr sz="1000"/>
          </a:pPr>
          <a:r>
            <a:rPr lang="en-US" sz="1100" b="0" i="0" u="none" strike="noStrike" baseline="0">
              <a:solidFill>
                <a:schemeClr val="tx1"/>
              </a:solidFill>
              <a:latin typeface="Arial" panose="020B0604020202020204" pitchFamily="34" charset="0"/>
              <a:ea typeface="+mn-ea"/>
              <a:cs typeface="Arial" panose="020B0604020202020204" pitchFamily="34" charset="0"/>
            </a:rPr>
            <a:t>These will auto-fill and are only for your information for </a:t>
          </a:r>
          <a:r>
            <a:rPr lang="en-US" sz="1100" b="0" i="1" u="none" strike="noStrike" baseline="0">
              <a:solidFill>
                <a:schemeClr val="tx1"/>
              </a:solidFill>
              <a:latin typeface="Arial" panose="020B0604020202020204" pitchFamily="34" charset="0"/>
              <a:ea typeface="+mn-ea"/>
              <a:cs typeface="Arial" panose="020B0604020202020204" pitchFamily="34" charset="0"/>
            </a:rPr>
            <a:t>this current </a:t>
          </a:r>
          <a:r>
            <a:rPr lang="en-US" sz="1100" b="1" i="1" u="none" strike="noStrike" baseline="0">
              <a:solidFill>
                <a:schemeClr val="tx1"/>
              </a:solidFill>
              <a:latin typeface="Arial" panose="020B0604020202020204" pitchFamily="34" charset="0"/>
              <a:ea typeface="+mn-ea"/>
              <a:cs typeface="Arial" panose="020B0604020202020204" pitchFamily="34" charset="0"/>
            </a:rPr>
            <a:t>PAYMENT REQUEST PERIOD</a:t>
          </a:r>
          <a:r>
            <a:rPr lang="en-US" sz="1100" b="0" i="0" u="none" strike="noStrike" baseline="0">
              <a:solidFill>
                <a:schemeClr val="tx1"/>
              </a:solidFill>
              <a:latin typeface="Arial" panose="020B0604020202020204" pitchFamily="34" charset="0"/>
              <a:ea typeface="+mn-ea"/>
              <a:cs typeface="Arial" panose="020B0604020202020204" pitchFamily="34" charset="0"/>
            </a:rPr>
            <a:t>. For cumulative year-to-dates, see the </a:t>
          </a:r>
          <a:r>
            <a:rPr lang="en-US" sz="1100" b="1" i="0" u="none" strike="noStrike" baseline="0">
              <a:solidFill>
                <a:schemeClr val="tx1"/>
              </a:solidFill>
              <a:latin typeface="Arial" panose="020B0604020202020204" pitchFamily="34" charset="0"/>
              <a:ea typeface="+mn-ea"/>
              <a:cs typeface="Arial" panose="020B0604020202020204" pitchFamily="34" charset="0"/>
            </a:rPr>
            <a:t>Summary, 1st </a:t>
          </a:r>
          <a:r>
            <a:rPr lang="en-US" sz="1100" b="0" i="0" u="none" strike="noStrike" baseline="0">
              <a:solidFill>
                <a:schemeClr val="tx1"/>
              </a:solidFill>
              <a:latin typeface="Arial" panose="020B0604020202020204" pitchFamily="34" charset="0"/>
              <a:ea typeface="+mn-ea"/>
              <a:cs typeface="Arial" panose="020B0604020202020204" pitchFamily="34" charset="0"/>
            </a:rPr>
            <a:t>tab.</a:t>
          </a:r>
          <a:endParaRPr lang="en-US" sz="1200" b="0" i="0" u="none" strike="noStrike" baseline="0">
            <a:solidFill>
              <a:schemeClr val="accent3">
                <a:lumMod val="50000"/>
              </a:schemeClr>
            </a:solidFill>
            <a:latin typeface="Arial"/>
            <a:cs typeface="Arial"/>
          </a:endParaRPr>
        </a:p>
      </xdr:txBody>
    </xdr:sp>
    <xdr:clientData fLocksWithSheet="0" fPrintsWithSheet="0"/>
  </xdr:twoCellAnchor>
  <xdr:twoCellAnchor>
    <xdr:from>
      <xdr:col>20</xdr:col>
      <xdr:colOff>0</xdr:colOff>
      <xdr:row>0</xdr:row>
      <xdr:rowOff>47625</xdr:rowOff>
    </xdr:from>
    <xdr:to>
      <xdr:col>27</xdr:col>
      <xdr:colOff>442916</xdr:colOff>
      <xdr:row>3</xdr:row>
      <xdr:rowOff>38100</xdr:rowOff>
    </xdr:to>
    <xdr:sp macro="" textlink="" fLocksText="0">
      <xdr:nvSpPr>
        <xdr:cNvPr id="12" name="Text 222">
          <a:extLst>
            <a:ext uri="{FF2B5EF4-FFF2-40B4-BE49-F238E27FC236}">
              <a16:creationId xmlns:a16="http://schemas.microsoft.com/office/drawing/2014/main" id="{00000000-0008-0000-0100-00000C000000}"/>
            </a:ext>
          </a:extLst>
        </xdr:cNvPr>
        <xdr:cNvSpPr>
          <a:spLocks noChangeArrowheads="1"/>
        </xdr:cNvSpPr>
      </xdr:nvSpPr>
      <xdr:spPr bwMode="auto">
        <a:xfrm>
          <a:off x="14973300" y="47625"/>
          <a:ext cx="4710116" cy="561975"/>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0" bIns="22860" anchor="ctr" upright="1"/>
        <a:lstStyle/>
        <a:p>
          <a:pPr marL="0" indent="0" algn="l" rtl="0">
            <a:defRPr sz="1000"/>
          </a:pPr>
          <a:r>
            <a:rPr lang="en-US" sz="1200" b="1" i="1">
              <a:solidFill>
                <a:schemeClr val="accent4">
                  <a:lumMod val="75000"/>
                </a:schemeClr>
              </a:solidFill>
              <a:effectLst/>
              <a:latin typeface="Arial" panose="020B0604020202020204" pitchFamily="34" charset="0"/>
              <a:ea typeface="+mn-ea"/>
              <a:cs typeface="Arial" panose="020B0604020202020204" pitchFamily="34" charset="0"/>
            </a:rPr>
            <a:t>Important</a:t>
          </a:r>
          <a:r>
            <a:rPr lang="en-US" sz="1200" b="1" i="1" baseline="0">
              <a:effectLst/>
              <a:latin typeface="Arial" panose="020B0604020202020204" pitchFamily="34" charset="0"/>
              <a:ea typeface="+mn-ea"/>
              <a:cs typeface="Arial" panose="020B0604020202020204" pitchFamily="34" charset="0"/>
            </a:rPr>
            <a:t> </a:t>
          </a:r>
          <a:r>
            <a:rPr lang="en-US" sz="1000" b="1" baseline="0">
              <a:effectLst/>
              <a:latin typeface="+mn-lt"/>
              <a:ea typeface="+mn-ea"/>
              <a:cs typeface="+mn-cs"/>
            </a:rPr>
            <a:t>- </a:t>
          </a:r>
          <a:r>
            <a:rPr lang="en-US" sz="1100" b="1" i="0" u="none" strike="noStrike" baseline="0">
              <a:solidFill>
                <a:schemeClr val="tx1"/>
              </a:solidFill>
              <a:latin typeface="Arial" panose="020B0604020202020204" pitchFamily="34" charset="0"/>
              <a:ea typeface="+mn-ea"/>
              <a:cs typeface="Arial" panose="020B0604020202020204" pitchFamily="34" charset="0"/>
            </a:rPr>
            <a:t>Fill in </a:t>
          </a:r>
          <a:r>
            <a:rPr lang="en-US" sz="1100" b="1" i="1" u="none" strike="noStrike" baseline="0">
              <a:solidFill>
                <a:schemeClr val="tx1"/>
              </a:solidFill>
              <a:latin typeface="Arial" panose="020B0604020202020204" pitchFamily="34" charset="0"/>
              <a:ea typeface="+mn-ea"/>
              <a:cs typeface="Arial" panose="020B0604020202020204" pitchFamily="34" charset="0"/>
            </a:rPr>
            <a:t>only</a:t>
          </a:r>
          <a:r>
            <a:rPr lang="en-US" sz="1100" b="1" i="0" u="none" strike="noStrike" baseline="0">
              <a:solidFill>
                <a:schemeClr val="tx1"/>
              </a:solidFill>
              <a:latin typeface="Arial" panose="020B0604020202020204" pitchFamily="34" charset="0"/>
              <a:ea typeface="+mn-ea"/>
              <a:cs typeface="Arial" panose="020B0604020202020204" pitchFamily="34" charset="0"/>
            </a:rPr>
            <a:t> white/non-shaded fields.</a:t>
          </a:r>
          <a:r>
            <a:rPr lang="en-US" sz="1100" b="1" i="1" u="none" strike="noStrike" baseline="0">
              <a:solidFill>
                <a:schemeClr val="tx1"/>
              </a:solidFill>
              <a:latin typeface="Arial" panose="020B0604020202020204" pitchFamily="34" charset="0"/>
              <a:ea typeface="+mn-ea"/>
              <a:cs typeface="Arial" panose="020B0604020202020204" pitchFamily="34" charset="0"/>
            </a:rPr>
            <a:t> </a:t>
          </a:r>
          <a:r>
            <a:rPr lang="en-US" sz="1100" b="1" i="1" u="none" strike="noStrike" baseline="0">
              <a:solidFill>
                <a:schemeClr val="tx1"/>
              </a:solidFill>
              <a:latin typeface="Arial" panose="020B0604020202020204" pitchFamily="34" charset="0"/>
              <a:cs typeface="Arial" panose="020B0604020202020204" pitchFamily="34" charset="0"/>
            </a:rPr>
            <a:t>Grey Shaded Fields have formulas and will auto-fill from the Summary, 1st tab.</a:t>
          </a:r>
        </a:p>
      </xdr:txBody>
    </xdr:sp>
    <xdr:clientData fLocksWithSheet="0" fPrintsWithSheet="0"/>
  </xdr:twoCellAnchor>
  <xdr:twoCellAnchor>
    <xdr:from>
      <xdr:col>0</xdr:col>
      <xdr:colOff>0</xdr:colOff>
      <xdr:row>57</xdr:row>
      <xdr:rowOff>0</xdr:rowOff>
    </xdr:from>
    <xdr:to>
      <xdr:col>19</xdr:col>
      <xdr:colOff>955136</xdr:colOff>
      <xdr:row>76</xdr:row>
      <xdr:rowOff>10808</xdr:rowOff>
    </xdr:to>
    <xdr:sp macro="" textlink="" fLocksText="0">
      <xdr:nvSpPr>
        <xdr:cNvPr id="14" name="Text 222">
          <a:extLst>
            <a:ext uri="{FF2B5EF4-FFF2-40B4-BE49-F238E27FC236}">
              <a16:creationId xmlns:a16="http://schemas.microsoft.com/office/drawing/2014/main" id="{00000000-0008-0000-0100-00000E000000}"/>
            </a:ext>
          </a:extLst>
        </xdr:cNvPr>
        <xdr:cNvSpPr>
          <a:spLocks noChangeArrowheads="1"/>
        </xdr:cNvSpPr>
      </xdr:nvSpPr>
      <xdr:spPr bwMode="auto">
        <a:xfrm>
          <a:off x="0" y="10866783"/>
          <a:ext cx="14919614" cy="3125068"/>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0" bIns="22860" anchor="ctr" upright="1"/>
        <a:lstStyle/>
        <a:p>
          <a:pPr marL="0" indent="0" algn="l" rtl="0">
            <a:defRPr sz="1000"/>
          </a:pPr>
          <a:r>
            <a:rPr lang="en-US" sz="1100" b="1" i="0" u="sng" strike="noStrike" baseline="0">
              <a:solidFill>
                <a:sysClr val="windowText" lastClr="000000"/>
              </a:solidFill>
              <a:latin typeface="Arial"/>
              <a:cs typeface="Arial"/>
            </a:rPr>
            <a:t>Supporting Documentation </a:t>
          </a:r>
          <a:r>
            <a:rPr lang="en-US" sz="1100" b="1" i="0" u="sng" strike="noStrike" baseline="0">
              <a:solidFill>
                <a:sysClr val="windowText" lastClr="000000"/>
              </a:solidFill>
              <a:latin typeface="Arial"/>
              <a:ea typeface="+mn-ea"/>
              <a:cs typeface="Arial"/>
            </a:rPr>
            <a:t>Needed: 4970.22. Accounting Practices. :</a:t>
          </a:r>
        </a:p>
        <a:p>
          <a:pPr marL="0" indent="0" algn="l" rtl="0">
            <a:defRPr sz="1000"/>
          </a:pPr>
          <a:r>
            <a:rPr lang="en-US" sz="1100" b="1" i="0" u="none" strike="noStrike" baseline="0">
              <a:solidFill>
                <a:sysClr val="windowText" lastClr="000000"/>
              </a:solidFill>
              <a:latin typeface="Arial"/>
              <a:cs typeface="Arial"/>
            </a:rPr>
            <a:t>Staff Charges </a:t>
          </a:r>
          <a:r>
            <a:rPr lang="en-US" sz="1100" b="0" i="0" u="none" strike="noStrike" baseline="0">
              <a:solidFill>
                <a:sysClr val="windowText" lastClr="000000"/>
              </a:solidFill>
              <a:latin typeface="Arial"/>
              <a:cs typeface="Arial"/>
            </a:rPr>
            <a:t>- Electronic payroll report, excel sheet </a:t>
          </a:r>
          <a:r>
            <a:rPr lang="en-US" sz="1100" b="0" i="0" u="none" strike="noStrike" baseline="0">
              <a:solidFill>
                <a:sysClr val="windowText" lastClr="000000"/>
              </a:solidFill>
              <a:latin typeface="Arial"/>
              <a:ea typeface="+mn-ea"/>
              <a:cs typeface="Arial"/>
            </a:rPr>
            <a:t>summary showing days/hours worked, etc. Keep timesheets in case of audit.</a:t>
          </a:r>
        </a:p>
        <a:p>
          <a:pPr marL="0" indent="0" algn="l" rtl="0">
            <a:defRPr sz="1000"/>
          </a:pPr>
          <a:r>
            <a:rPr lang="en-US" sz="1100" b="1" i="0" u="none" strike="noStrike" baseline="0">
              <a:solidFill>
                <a:sysClr val="windowText" lastClr="000000"/>
              </a:solidFill>
              <a:latin typeface="Arial"/>
              <a:ea typeface="+mn-ea"/>
              <a:cs typeface="Arial"/>
            </a:rPr>
            <a:t>Contracts</a:t>
          </a:r>
          <a:r>
            <a:rPr lang="en-US" sz="1100" b="0" i="0" u="none" strike="noStrike" baseline="0">
              <a:solidFill>
                <a:sysClr val="windowText" lastClr="000000"/>
              </a:solidFill>
              <a:latin typeface="Arial"/>
              <a:ea typeface="+mn-ea"/>
              <a:cs typeface="Arial"/>
            </a:rPr>
            <a:t> - Copies of anything supporting contract charges - receipts/invoices/bills showing as paid</a:t>
          </a:r>
          <a:r>
            <a:rPr lang="en-US" sz="1100" b="1" i="0" u="none" strike="noStrike" baseline="0">
              <a:solidFill>
                <a:sysClr val="windowText" lastClr="000000"/>
              </a:solidFill>
              <a:latin typeface="Arial" panose="020B0604020202020204" pitchFamily="34" charset="0"/>
              <a:cs typeface="Arial" panose="020B0604020202020204" pitchFamily="34" charset="0"/>
            </a:rPr>
            <a:t>.</a:t>
          </a:r>
          <a:r>
            <a:rPr lang="en-US" sz="1100" b="1" i="1" u="none" strike="noStrike" baseline="0">
              <a:solidFill>
                <a:sysClr val="windowText" lastClr="000000"/>
              </a:solidFill>
              <a:latin typeface="Arial" panose="020B0604020202020204" pitchFamily="34" charset="0"/>
              <a:cs typeface="Arial" panose="020B0604020202020204" pitchFamily="34" charset="0"/>
            </a:rPr>
            <a:t> </a:t>
          </a:r>
          <a:r>
            <a:rPr lang="en-US" sz="1100" b="1" i="1" baseline="0">
              <a:solidFill>
                <a:sysClr val="windowText" lastClr="000000"/>
              </a:solidFill>
              <a:effectLst/>
              <a:latin typeface="Arial" panose="020B0604020202020204" pitchFamily="34" charset="0"/>
              <a:ea typeface="+mn-ea"/>
              <a:cs typeface="Arial" panose="020B0604020202020204" pitchFamily="34" charset="0"/>
            </a:rPr>
            <a:t>For expenses, only show costs herein as they are billed/invoiced and include copies of the entire contract(s). However, a contract (or purchase order) alone does not substantiate a cost or activity as being executed.</a:t>
          </a:r>
        </a:p>
        <a:p>
          <a:pPr marL="0" indent="0" algn="l" rtl="0">
            <a:defRPr sz="1000"/>
          </a:pPr>
          <a:r>
            <a:rPr lang="en-US" sz="1100" b="1" i="0" u="none" strike="noStrike" baseline="0">
              <a:solidFill>
                <a:sysClr val="windowText" lastClr="000000"/>
              </a:solidFill>
              <a:latin typeface="Arial"/>
              <a:cs typeface="Arial"/>
            </a:rPr>
            <a:t>Materials and Supplies - </a:t>
          </a:r>
          <a:r>
            <a:rPr lang="en-US" sz="1100" b="0" i="0" u="none" strike="noStrike" baseline="0">
              <a:solidFill>
                <a:sysClr val="windowText" lastClr="000000"/>
              </a:solidFill>
              <a:latin typeface="Arial"/>
              <a:cs typeface="Arial"/>
            </a:rPr>
            <a:t>Copies of receipts/invoices/bills showing as paid supporting each charge.</a:t>
          </a:r>
        </a:p>
        <a:p>
          <a:pPr marL="0" indent="0" algn="l" rtl="0">
            <a:defRPr sz="1000"/>
          </a:pPr>
          <a:r>
            <a:rPr lang="en-US" sz="1100" b="1" i="0" u="none" strike="noStrike" baseline="0">
              <a:solidFill>
                <a:sysClr val="windowText" lastClr="000000"/>
              </a:solidFill>
              <a:latin typeface="Arial"/>
              <a:cs typeface="Arial"/>
            </a:rPr>
            <a:t>Equipment Use Expense - </a:t>
          </a:r>
          <a:r>
            <a:rPr lang="en-US" sz="1100" b="0" i="0" u="none" strike="noStrike" baseline="0">
              <a:solidFill>
                <a:sysClr val="windowText" lastClr="000000"/>
              </a:solidFill>
              <a:latin typeface="Arial"/>
              <a:cs typeface="Arial"/>
            </a:rPr>
            <a:t>Summary electronic/excel reports identifying operator, vehicles (or heavy equipment), days used for either </a:t>
          </a:r>
          <a:r>
            <a:rPr lang="en-US" sz="1100" b="0" i="1" u="none" strike="noStrike" baseline="0">
              <a:solidFill>
                <a:sysClr val="windowText" lastClr="000000"/>
              </a:solidFill>
              <a:latin typeface="Arial"/>
              <a:cs typeface="Arial"/>
            </a:rPr>
            <a:t>(G18 Grant Cycle) </a:t>
          </a:r>
          <a:r>
            <a:rPr lang="en-US" sz="1100" b="0" i="0" u="none" strike="noStrike" baseline="0">
              <a:solidFill>
                <a:sysClr val="windowText" lastClr="000000"/>
              </a:solidFill>
              <a:latin typeface="Arial"/>
              <a:cs typeface="Arial"/>
            </a:rPr>
            <a:t>Transportation or Operation as </a:t>
          </a:r>
          <a:r>
            <a:rPr lang="en-US" sz="1100" b="0" i="0" u="none" strike="noStrike" baseline="0">
              <a:solidFill>
                <a:sysClr val="windowText" lastClr="000000"/>
              </a:solidFill>
              <a:latin typeface="Arial"/>
              <a:ea typeface="+mn-ea"/>
              <a:cs typeface="Arial"/>
            </a:rPr>
            <a:t>applicable, miles charged, and for what Project activity. All heavy equipment/vehicles charging either miles or day use fees are required to have log books to record required information to prepare said summaries for Division and in case of audit.</a:t>
          </a:r>
        </a:p>
        <a:p>
          <a:pPr marL="0" indent="0" algn="l" rtl="0">
            <a:defRPr sz="1000"/>
          </a:pPr>
          <a:r>
            <a:rPr lang="en-US" sz="1100" b="0" i="0" u="none" strike="noStrike" baseline="0">
              <a:solidFill>
                <a:sysClr val="windowText" lastClr="000000"/>
              </a:solidFill>
              <a:latin typeface="Arial"/>
              <a:ea typeface="+mn-ea"/>
              <a:cs typeface="Arial"/>
            </a:rPr>
            <a:t>	*G18 Grant cycle - </a:t>
          </a:r>
          <a:r>
            <a:rPr lang="en-US" sz="1100" b="0" i="0" u="none" strike="noStrike" baseline="0">
              <a:solidFill>
                <a:sysClr val="windowText" lastClr="000000"/>
              </a:solidFill>
              <a:latin typeface="Arial"/>
              <a:cs typeface="Arial"/>
            </a:rPr>
            <a:t>Actual fuel costs are allowable only for Heavy Equipment Use - </a:t>
          </a:r>
          <a:r>
            <a:rPr lang="en-US" sz="1100" b="0" i="1" u="none" strike="noStrike" baseline="0">
              <a:solidFill>
                <a:sysClr val="windowText" lastClr="000000"/>
              </a:solidFill>
              <a:latin typeface="Arial"/>
              <a:cs typeface="Arial"/>
            </a:rPr>
            <a:t>fuel receipts are required.</a:t>
          </a:r>
        </a:p>
        <a:p>
          <a:pPr marL="0" indent="0" algn="l" rtl="0">
            <a:defRPr sz="1000"/>
          </a:pPr>
          <a:r>
            <a:rPr lang="en-US" sz="1100" b="1" i="0" u="none" strike="noStrike" baseline="0">
              <a:solidFill>
                <a:sysClr val="windowText" lastClr="000000"/>
              </a:solidFill>
              <a:latin typeface="Arial"/>
              <a:cs typeface="Arial"/>
            </a:rPr>
            <a:t>Equipment Purchase </a:t>
          </a:r>
          <a:r>
            <a:rPr lang="en-US" sz="1100" b="0" i="0" u="none" strike="noStrike" baseline="0">
              <a:solidFill>
                <a:sysClr val="windowText" lastClr="000000"/>
              </a:solidFill>
              <a:latin typeface="Arial"/>
              <a:cs typeface="Arial"/>
            </a:rPr>
            <a:t>-</a:t>
          </a:r>
          <a:r>
            <a:rPr lang="en-US" sz="1100" b="1" i="0" u="none" strike="noStrike" baseline="0">
              <a:solidFill>
                <a:sysClr val="windowText" lastClr="000000"/>
              </a:solidFill>
              <a:latin typeface="Arial"/>
              <a:cs typeface="Arial"/>
            </a:rPr>
            <a:t> </a:t>
          </a:r>
          <a:r>
            <a:rPr lang="en-US" sz="1100" b="0" i="0" u="none" strike="noStrike" baseline="0">
              <a:solidFill>
                <a:sysClr val="windowText" lastClr="000000"/>
              </a:solidFill>
              <a:latin typeface="Arial"/>
              <a:ea typeface="+mn-ea"/>
              <a:cs typeface="Arial"/>
            </a:rPr>
            <a:t>Copies of receipts shown as paid. Starting with the </a:t>
          </a:r>
          <a:r>
            <a:rPr lang="en-US" sz="1100" b="0" i="1" u="none" strike="noStrike" baseline="0">
              <a:solidFill>
                <a:sysClr val="windowText" lastClr="000000"/>
              </a:solidFill>
              <a:latin typeface="Arial"/>
              <a:ea typeface="+mn-ea"/>
              <a:cs typeface="Arial"/>
            </a:rPr>
            <a:t>G18 Grant Cycle</a:t>
          </a:r>
          <a:r>
            <a:rPr lang="en-US" sz="1100" b="0" i="0" u="none" strike="noStrike" baseline="0">
              <a:solidFill>
                <a:sysClr val="windowText" lastClr="000000"/>
              </a:solidFill>
              <a:latin typeface="Arial"/>
              <a:ea typeface="+mn-ea"/>
              <a:cs typeface="Arial"/>
            </a:rPr>
            <a:t>, $5000 or more for a single item cost is considered equipment. Submit pictures of the equipment showing "OHV Funds at Work" decal  and the VIN/Serial number.</a:t>
          </a:r>
        </a:p>
        <a:p>
          <a:pPr marL="0" indent="0" algn="l" rtl="0">
            <a:defRPr sz="1000"/>
          </a:pPr>
          <a:r>
            <a:rPr lang="en-US" sz="1100" b="1" i="0" u="none" strike="noStrike" baseline="0">
              <a:solidFill>
                <a:sysClr val="windowText" lastClr="000000"/>
              </a:solidFill>
              <a:latin typeface="Arial"/>
              <a:ea typeface="+mn-ea"/>
              <a:cs typeface="Arial"/>
            </a:rPr>
            <a:t>Other </a:t>
          </a:r>
          <a:r>
            <a:rPr lang="en-US" sz="1100" b="0" i="0" u="none" strike="noStrike" baseline="0">
              <a:solidFill>
                <a:sysClr val="windowText" lastClr="000000"/>
              </a:solidFill>
              <a:latin typeface="Arial"/>
              <a:cs typeface="Arial"/>
            </a:rPr>
            <a:t>- </a:t>
          </a:r>
          <a:r>
            <a:rPr lang="en-US" sz="1100" b="0" i="0" u="none" strike="noStrike" baseline="0">
              <a:solidFill>
                <a:sysClr val="windowText" lastClr="000000"/>
              </a:solidFill>
              <a:latin typeface="Arial"/>
              <a:ea typeface="+mn-ea"/>
              <a:cs typeface="Arial"/>
            </a:rPr>
            <a:t>Any charge that does not fit in the </a:t>
          </a:r>
          <a:r>
            <a:rPr lang="en-US" sz="1100" b="0" i="0" u="none" strike="noStrike" baseline="0">
              <a:solidFill>
                <a:sysClr val="windowText" lastClr="000000"/>
              </a:solidFill>
              <a:latin typeface="Arial"/>
              <a:cs typeface="Arial"/>
            </a:rPr>
            <a:t>other categories such as travel, software, planning documents, etc., and copies of receipts/invoices supporting the charge.</a:t>
          </a:r>
        </a:p>
        <a:p>
          <a:pPr marL="0" indent="0" algn="l" rtl="0">
            <a:defRPr sz="1000"/>
          </a:pPr>
          <a:r>
            <a:rPr lang="en-US" sz="1100" b="1" i="0" u="none" strike="noStrike" baseline="0">
              <a:solidFill>
                <a:sysClr val="windowText" lastClr="000000"/>
              </a:solidFill>
              <a:latin typeface="Arial"/>
              <a:ea typeface="+mn-ea"/>
              <a:cs typeface="Arial"/>
            </a:rPr>
            <a:t>Indirect Costs </a:t>
          </a:r>
          <a:r>
            <a:rPr lang="en-US" sz="1100" b="1" i="0" u="none" strike="noStrike" baseline="0">
              <a:solidFill>
                <a:sysClr val="windowText" lastClr="000000"/>
              </a:solidFill>
              <a:latin typeface="Arial"/>
              <a:cs typeface="Arial"/>
            </a:rPr>
            <a:t>- </a:t>
          </a:r>
          <a:r>
            <a:rPr lang="en-US" sz="1100" b="0" i="0" u="none" strike="noStrike" baseline="0">
              <a:solidFill>
                <a:sysClr val="windowText" lastClr="000000"/>
              </a:solidFill>
              <a:latin typeface="Arial"/>
              <a:cs typeface="Arial"/>
            </a:rPr>
            <a:t>Limited to 15% of total Grant costs - provide an explanation of what comprised the Indirect Cost charge.</a:t>
          </a:r>
        </a:p>
        <a:p>
          <a:pPr marL="0" indent="0" algn="l" rtl="0">
            <a:defRPr sz="1000"/>
          </a:pPr>
          <a:endParaRPr lang="en-US" sz="1100" b="0" i="0" u="none" strike="noStrike" baseline="0">
            <a:solidFill>
              <a:sysClr val="windowText" lastClr="000000"/>
            </a:solidFill>
            <a:latin typeface="Arial"/>
            <a:cs typeface="Arial"/>
          </a:endParaRPr>
        </a:p>
        <a:p>
          <a:pPr marL="0" indent="0" algn="l" rtl="0">
            <a:defRPr sz="1000"/>
          </a:pPr>
          <a:r>
            <a:rPr lang="en-US" sz="1100" b="1" i="0" u="none" strike="noStrike" baseline="0">
              <a:solidFill>
                <a:sysClr val="windowText" lastClr="000000"/>
              </a:solidFill>
              <a:latin typeface="Arial"/>
              <a:ea typeface="+mn-ea"/>
              <a:cs typeface="Arial"/>
            </a:rPr>
            <a:t>BLM/Forest Service </a:t>
          </a:r>
          <a:r>
            <a:rPr lang="en-US" sz="1100" b="1" i="0" u="none" strike="noStrike" baseline="0">
              <a:solidFill>
                <a:sysClr val="windowText" lastClr="000000"/>
              </a:solidFill>
              <a:latin typeface="Arial"/>
              <a:cs typeface="Arial"/>
            </a:rPr>
            <a:t>- </a:t>
          </a:r>
          <a:r>
            <a:rPr lang="en-US" sz="1100" b="0" i="1" u="none" strike="noStrike" baseline="0">
              <a:solidFill>
                <a:sysClr val="windowText" lastClr="000000"/>
              </a:solidFill>
              <a:latin typeface="Arial"/>
              <a:cs typeface="Arial"/>
            </a:rPr>
            <a:t>G18 Grant Cycle</a:t>
          </a:r>
          <a:r>
            <a:rPr lang="en-US" sz="1100" b="0" i="0" u="none" strike="noStrike" baseline="0">
              <a:solidFill>
                <a:sysClr val="windowText" lastClr="000000"/>
              </a:solidFill>
              <a:latin typeface="Arial"/>
              <a:cs typeface="Arial"/>
            </a:rPr>
            <a:t> - BLM/Forest Service Electronic Expenditure Transaction registers showing items charged as paid. </a:t>
          </a:r>
          <a:r>
            <a:rPr lang="en-US" sz="1100" b="0" i="1" u="none" strike="noStrike" baseline="0">
              <a:solidFill>
                <a:sysClr val="windowText" lastClr="000000"/>
              </a:solidFill>
              <a:latin typeface="Arial"/>
              <a:cs typeface="Arial"/>
            </a:rPr>
            <a:t>Register reports should be aligned with the Project Cost Estimate Cost Categories.</a:t>
          </a:r>
        </a:p>
        <a:p>
          <a:pPr marL="0" indent="0" algn="l" rtl="0">
            <a:defRPr sz="1000"/>
          </a:pPr>
          <a:endParaRPr lang="en-US" sz="1100" b="0" i="0" u="none" strike="noStrike" baseline="0">
            <a:solidFill>
              <a:sysClr val="windowText" lastClr="000000"/>
            </a:solidFill>
            <a:latin typeface="Arial"/>
            <a:cs typeface="Arial"/>
          </a:endParaRPr>
        </a:p>
        <a:p>
          <a:pPr marL="0" indent="0" algn="l" rtl="0">
            <a:defRPr sz="1000"/>
          </a:pPr>
          <a:r>
            <a:rPr lang="en-US" sz="1100" b="1" i="0" u="none" strike="noStrike" baseline="0">
              <a:solidFill>
                <a:sysClr val="windowText" lastClr="000000"/>
              </a:solidFill>
              <a:latin typeface="Arial"/>
              <a:ea typeface="+mn-ea"/>
              <a:cs typeface="Arial"/>
            </a:rPr>
            <a:t>Remember</a:t>
          </a:r>
          <a:r>
            <a:rPr lang="en-US" sz="1100" b="1" i="0" u="none" strike="noStrike" baseline="0">
              <a:solidFill>
                <a:sysClr val="windowText" lastClr="000000"/>
              </a:solidFill>
              <a:latin typeface="Arial"/>
              <a:cs typeface="Arial"/>
            </a:rPr>
            <a:t> - Overall, any charge claimed MUST be relative to the Project Agreement Description and Cost Estimate.</a:t>
          </a:r>
        </a:p>
      </xdr:txBody>
    </xdr:sp>
    <xdr:clientData fLocksWithSheet="0" fPrintsWithSheet="0"/>
  </xdr:twoCellAnchor>
  <xdr:twoCellAnchor>
    <xdr:from>
      <xdr:col>14</xdr:col>
      <xdr:colOff>809625</xdr:colOff>
      <xdr:row>54</xdr:row>
      <xdr:rowOff>285432</xdr:rowOff>
    </xdr:from>
    <xdr:to>
      <xdr:col>18</xdr:col>
      <xdr:colOff>0</xdr:colOff>
      <xdr:row>56</xdr:row>
      <xdr:rowOff>208597</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112500" y="10215245"/>
          <a:ext cx="2460625" cy="9232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000" b="1">
              <a:latin typeface="Arial" panose="020B0604020202020204" pitchFamily="34" charset="0"/>
              <a:cs typeface="Arial" panose="020B0604020202020204" pitchFamily="34" charset="0"/>
            </a:rPr>
            <a:t>TOTAL GRANT INDIRECT + MATCH</a:t>
          </a:r>
        </a:p>
        <a:p>
          <a:pPr algn="r"/>
          <a:r>
            <a:rPr lang="en-US" sz="1000" b="1">
              <a:latin typeface="Arial" panose="020B0604020202020204" pitchFamily="34" charset="0"/>
              <a:cs typeface="Arial" panose="020B0604020202020204" pitchFamily="34" charset="0"/>
            </a:rPr>
            <a:t>INDIRECT THIS REQUEST PERIOD</a:t>
          </a:r>
          <a:r>
            <a:rPr lang="en-US" sz="800" b="1" i="1">
              <a:latin typeface="Arial" panose="020B0604020202020204" pitchFamily="34" charset="0"/>
              <a:cs typeface="Arial" panose="020B0604020202020204" pitchFamily="34" charset="0"/>
            </a:rPr>
            <a:t>: </a:t>
          </a:r>
          <a:r>
            <a:rPr lang="en-US" sz="800" b="0" i="1">
              <a:latin typeface="Arial" panose="020B0604020202020204" pitchFamily="34" charset="0"/>
              <a:cs typeface="Arial" panose="020B0604020202020204" pitchFamily="34" charset="0"/>
            </a:rPr>
            <a:t>(Cannot Exceed 15% of direct grant funds at Project Close)</a:t>
          </a:r>
        </a:p>
        <a:p>
          <a:endParaRPr lang="en-US" sz="10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133350</xdr:colOff>
          <xdr:row>4</xdr:row>
          <xdr:rowOff>47625</xdr:rowOff>
        </xdr:from>
        <xdr:to>
          <xdr:col>19</xdr:col>
          <xdr:colOff>438150</xdr:colOff>
          <xdr:row>4</xdr:row>
          <xdr:rowOff>276225</xdr:rowOff>
        </xdr:to>
        <xdr:sp macro="" textlink="">
          <xdr:nvSpPr>
            <xdr:cNvPr id="3073" name="Check Box 1" descr="Check the box "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14286</xdr:colOff>
      <xdr:row>53</xdr:row>
      <xdr:rowOff>104775</xdr:rowOff>
    </xdr:from>
    <xdr:to>
      <xdr:col>24</xdr:col>
      <xdr:colOff>128587</xdr:colOff>
      <xdr:row>57</xdr:row>
      <xdr:rowOff>19050</xdr:rowOff>
    </xdr:to>
    <xdr:sp macro="" textlink="" fLocksText="0">
      <xdr:nvSpPr>
        <xdr:cNvPr id="13" name="Text 222">
          <a:extLst>
            <a:ext uri="{FF2B5EF4-FFF2-40B4-BE49-F238E27FC236}">
              <a16:creationId xmlns:a16="http://schemas.microsoft.com/office/drawing/2014/main" id="{00000000-0008-0000-0200-00000D000000}"/>
            </a:ext>
          </a:extLst>
        </xdr:cNvPr>
        <xdr:cNvSpPr>
          <a:spLocks noChangeArrowheads="1"/>
        </xdr:cNvSpPr>
      </xdr:nvSpPr>
      <xdr:spPr bwMode="auto">
        <a:xfrm>
          <a:off x="14968536" y="9305925"/>
          <a:ext cx="2552701" cy="1304925"/>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0" bIns="22860" anchor="ctr" upright="1"/>
        <a:lstStyle/>
        <a:p>
          <a:pPr marL="0" indent="0" algn="l" rtl="0">
            <a:defRPr sz="1000"/>
          </a:pPr>
          <a:r>
            <a:rPr lang="en-US" sz="1100" b="1" i="0" u="none" strike="noStrike" baseline="0">
              <a:solidFill>
                <a:schemeClr val="tx1"/>
              </a:solidFill>
              <a:latin typeface="Arial" panose="020B0604020202020204" pitchFamily="34" charset="0"/>
              <a:ea typeface="+mn-ea"/>
              <a:cs typeface="Arial" panose="020B0604020202020204" pitchFamily="34" charset="0"/>
            </a:rPr>
            <a:t>Match &amp; Indirect % Calculations - </a:t>
          </a:r>
        </a:p>
        <a:p>
          <a:pPr marL="0" indent="0" algn="l" rtl="0">
            <a:defRPr sz="1000"/>
          </a:pPr>
          <a:r>
            <a:rPr lang="en-US" sz="1100" b="0" i="0" u="none" strike="noStrike" baseline="0">
              <a:solidFill>
                <a:schemeClr val="tx1"/>
              </a:solidFill>
              <a:latin typeface="Arial" panose="020B0604020202020204" pitchFamily="34" charset="0"/>
              <a:ea typeface="+mn-ea"/>
              <a:cs typeface="Arial" panose="020B0604020202020204" pitchFamily="34" charset="0"/>
            </a:rPr>
            <a:t>These will auto-fill and are only for your information for </a:t>
          </a:r>
          <a:r>
            <a:rPr lang="en-US" sz="1100" b="0" i="1" u="none" strike="noStrike" baseline="0">
              <a:solidFill>
                <a:schemeClr val="tx1"/>
              </a:solidFill>
              <a:latin typeface="Arial" panose="020B0604020202020204" pitchFamily="34" charset="0"/>
              <a:ea typeface="+mn-ea"/>
              <a:cs typeface="Arial" panose="020B0604020202020204" pitchFamily="34" charset="0"/>
            </a:rPr>
            <a:t>this current </a:t>
          </a:r>
          <a:r>
            <a:rPr lang="en-US" sz="1100" b="1" i="1" u="none" strike="noStrike" baseline="0">
              <a:solidFill>
                <a:schemeClr val="tx1"/>
              </a:solidFill>
              <a:latin typeface="Arial" panose="020B0604020202020204" pitchFamily="34" charset="0"/>
              <a:ea typeface="+mn-ea"/>
              <a:cs typeface="Arial" panose="020B0604020202020204" pitchFamily="34" charset="0"/>
            </a:rPr>
            <a:t>PAYMENT REQUEST PERIOD</a:t>
          </a:r>
          <a:r>
            <a:rPr lang="en-US" sz="1100" b="0" i="0" u="none" strike="noStrike" baseline="0">
              <a:solidFill>
                <a:schemeClr val="tx1"/>
              </a:solidFill>
              <a:latin typeface="Arial" panose="020B0604020202020204" pitchFamily="34" charset="0"/>
              <a:ea typeface="+mn-ea"/>
              <a:cs typeface="Arial" panose="020B0604020202020204" pitchFamily="34" charset="0"/>
            </a:rPr>
            <a:t>. For cumulative year-to-dates, see the </a:t>
          </a:r>
          <a:r>
            <a:rPr lang="en-US" sz="1100" b="1" i="0" u="none" strike="noStrike" baseline="0">
              <a:solidFill>
                <a:schemeClr val="tx1"/>
              </a:solidFill>
              <a:latin typeface="Arial" panose="020B0604020202020204" pitchFamily="34" charset="0"/>
              <a:ea typeface="+mn-ea"/>
              <a:cs typeface="Arial" panose="020B0604020202020204" pitchFamily="34" charset="0"/>
            </a:rPr>
            <a:t>Summary, 1st</a:t>
          </a:r>
          <a:r>
            <a:rPr lang="en-US" sz="1100" b="0" i="0" u="none" strike="noStrike" baseline="0">
              <a:solidFill>
                <a:schemeClr val="tx1"/>
              </a:solidFill>
              <a:latin typeface="Arial" panose="020B0604020202020204" pitchFamily="34" charset="0"/>
              <a:ea typeface="+mn-ea"/>
              <a:cs typeface="Arial" panose="020B0604020202020204" pitchFamily="34" charset="0"/>
            </a:rPr>
            <a:t> tab.</a:t>
          </a:r>
          <a:endParaRPr lang="en-US" sz="1200" b="0" i="0" u="none" strike="noStrike" baseline="0">
            <a:solidFill>
              <a:schemeClr val="accent3">
                <a:lumMod val="50000"/>
              </a:schemeClr>
            </a:solidFill>
            <a:latin typeface="Arial"/>
            <a:cs typeface="Arial"/>
          </a:endParaRPr>
        </a:p>
      </xdr:txBody>
    </xdr:sp>
    <xdr:clientData fLocksWithSheet="0" fPrintsWithSheet="0"/>
  </xdr:twoCellAnchor>
  <xdr:twoCellAnchor>
    <xdr:from>
      <xdr:col>20</xdr:col>
      <xdr:colOff>23811</xdr:colOff>
      <xdr:row>49</xdr:row>
      <xdr:rowOff>0</xdr:rowOff>
    </xdr:from>
    <xdr:to>
      <xdr:col>26</xdr:col>
      <xdr:colOff>0</xdr:colOff>
      <xdr:row>51</xdr:row>
      <xdr:rowOff>138113</xdr:rowOff>
    </xdr:to>
    <xdr:sp macro="" textlink="">
      <xdr:nvSpPr>
        <xdr:cNvPr id="14" name="Left Arrow 13">
          <a:extLst>
            <a:ext uri="{FF2B5EF4-FFF2-40B4-BE49-F238E27FC236}">
              <a16:creationId xmlns:a16="http://schemas.microsoft.com/office/drawing/2014/main" id="{00000000-0008-0000-0200-00000E000000}"/>
            </a:ext>
          </a:extLst>
        </xdr:cNvPr>
        <xdr:cNvSpPr/>
      </xdr:nvSpPr>
      <xdr:spPr>
        <a:xfrm>
          <a:off x="14978061" y="8524875"/>
          <a:ext cx="3633789" cy="46196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rPr>
            <a:t>You may</a:t>
          </a:r>
          <a:r>
            <a:rPr lang="en-US" sz="1100" baseline="0">
              <a:solidFill>
                <a:sysClr val="windowText" lastClr="000000"/>
              </a:solidFill>
            </a:rPr>
            <a:t> add additional rows above row 50 if needed.</a:t>
          </a:r>
          <a:endParaRPr lang="en-US" sz="1100">
            <a:solidFill>
              <a:sysClr val="windowText" lastClr="000000"/>
            </a:solidFill>
          </a:endParaRPr>
        </a:p>
      </xdr:txBody>
    </xdr:sp>
    <xdr:clientData/>
  </xdr:twoCellAnchor>
  <xdr:twoCellAnchor>
    <xdr:from>
      <xdr:col>20</xdr:col>
      <xdr:colOff>19050</xdr:colOff>
      <xdr:row>51</xdr:row>
      <xdr:rowOff>57150</xdr:rowOff>
    </xdr:from>
    <xdr:to>
      <xdr:col>23</xdr:col>
      <xdr:colOff>485775</xdr:colOff>
      <xdr:row>53</xdr:row>
      <xdr:rowOff>109537</xdr:rowOff>
    </xdr:to>
    <xdr:sp macro="" textlink="">
      <xdr:nvSpPr>
        <xdr:cNvPr id="15" name="Left Arrow 14">
          <a:extLst>
            <a:ext uri="{FF2B5EF4-FFF2-40B4-BE49-F238E27FC236}">
              <a16:creationId xmlns:a16="http://schemas.microsoft.com/office/drawing/2014/main" id="{00000000-0008-0000-0200-00000F000000}"/>
            </a:ext>
          </a:extLst>
        </xdr:cNvPr>
        <xdr:cNvSpPr/>
      </xdr:nvSpPr>
      <xdr:spPr>
        <a:xfrm>
          <a:off x="14973300" y="8905875"/>
          <a:ext cx="2295525" cy="40481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rPr>
            <a:t>Will</a:t>
          </a:r>
          <a:r>
            <a:rPr lang="en-US" sz="1100" baseline="0">
              <a:solidFill>
                <a:sysClr val="windowText" lastClr="000000"/>
              </a:solidFill>
            </a:rPr>
            <a:t> auto-fill to the "Summary" tab.</a:t>
          </a:r>
          <a:endParaRPr lang="en-US" sz="1100">
            <a:solidFill>
              <a:sysClr val="windowText" lastClr="000000"/>
            </a:solidFill>
          </a:endParaRPr>
        </a:p>
      </xdr:txBody>
    </xdr:sp>
    <xdr:clientData/>
  </xdr:twoCellAnchor>
  <xdr:twoCellAnchor>
    <xdr:from>
      <xdr:col>20</xdr:col>
      <xdr:colOff>0</xdr:colOff>
      <xdr:row>0</xdr:row>
      <xdr:rowOff>0</xdr:rowOff>
    </xdr:from>
    <xdr:to>
      <xdr:col>27</xdr:col>
      <xdr:colOff>466107</xdr:colOff>
      <xdr:row>2</xdr:row>
      <xdr:rowOff>180975</xdr:rowOff>
    </xdr:to>
    <xdr:sp macro="" textlink="" fLocksText="0">
      <xdr:nvSpPr>
        <xdr:cNvPr id="12" name="Text 222">
          <a:extLst>
            <a:ext uri="{FF2B5EF4-FFF2-40B4-BE49-F238E27FC236}">
              <a16:creationId xmlns:a16="http://schemas.microsoft.com/office/drawing/2014/main" id="{00000000-0008-0000-0200-00000C000000}"/>
            </a:ext>
          </a:extLst>
        </xdr:cNvPr>
        <xdr:cNvSpPr>
          <a:spLocks noChangeArrowheads="1"/>
        </xdr:cNvSpPr>
      </xdr:nvSpPr>
      <xdr:spPr bwMode="auto">
        <a:xfrm>
          <a:off x="14954250" y="0"/>
          <a:ext cx="4733307" cy="561975"/>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0" bIns="22860" anchor="ctr" upright="1"/>
        <a:lstStyle/>
        <a:p>
          <a:pPr marL="0" indent="0" algn="l" rtl="0">
            <a:defRPr sz="1000"/>
          </a:pPr>
          <a:r>
            <a:rPr lang="en-US" sz="1200" b="1" i="1">
              <a:solidFill>
                <a:schemeClr val="accent4">
                  <a:lumMod val="75000"/>
                </a:schemeClr>
              </a:solidFill>
              <a:effectLst/>
              <a:latin typeface="Arial" panose="020B0604020202020204" pitchFamily="34" charset="0"/>
              <a:ea typeface="+mn-ea"/>
              <a:cs typeface="Arial" panose="020B0604020202020204" pitchFamily="34" charset="0"/>
            </a:rPr>
            <a:t>Important</a:t>
          </a:r>
          <a:r>
            <a:rPr lang="en-US" sz="1200" b="1" i="1" baseline="0">
              <a:effectLst/>
              <a:latin typeface="Arial" panose="020B0604020202020204" pitchFamily="34" charset="0"/>
              <a:ea typeface="+mn-ea"/>
              <a:cs typeface="Arial" panose="020B0604020202020204" pitchFamily="34" charset="0"/>
            </a:rPr>
            <a:t> </a:t>
          </a:r>
          <a:r>
            <a:rPr lang="en-US" sz="1000" b="1" baseline="0">
              <a:effectLst/>
              <a:latin typeface="+mn-lt"/>
              <a:ea typeface="+mn-ea"/>
              <a:cs typeface="+mn-cs"/>
            </a:rPr>
            <a:t>- </a:t>
          </a:r>
          <a:r>
            <a:rPr lang="en-US" sz="1100" b="1" i="0" u="none" strike="noStrike" baseline="0">
              <a:solidFill>
                <a:schemeClr val="tx1"/>
              </a:solidFill>
              <a:latin typeface="Arial" panose="020B0604020202020204" pitchFamily="34" charset="0"/>
              <a:ea typeface="+mn-ea"/>
              <a:cs typeface="Arial" panose="020B0604020202020204" pitchFamily="34" charset="0"/>
            </a:rPr>
            <a:t>Fill in </a:t>
          </a:r>
          <a:r>
            <a:rPr lang="en-US" sz="1100" b="1" i="1" u="none" strike="noStrike" baseline="0">
              <a:solidFill>
                <a:schemeClr val="tx1"/>
              </a:solidFill>
              <a:latin typeface="Arial" panose="020B0604020202020204" pitchFamily="34" charset="0"/>
              <a:ea typeface="+mn-ea"/>
              <a:cs typeface="Arial" panose="020B0604020202020204" pitchFamily="34" charset="0"/>
            </a:rPr>
            <a:t>only</a:t>
          </a:r>
          <a:r>
            <a:rPr lang="en-US" sz="1100" b="1" i="0" u="none" strike="noStrike" baseline="0">
              <a:solidFill>
                <a:schemeClr val="tx1"/>
              </a:solidFill>
              <a:latin typeface="Arial" panose="020B0604020202020204" pitchFamily="34" charset="0"/>
              <a:ea typeface="+mn-ea"/>
              <a:cs typeface="Arial" panose="020B0604020202020204" pitchFamily="34" charset="0"/>
            </a:rPr>
            <a:t> white/non-shaded fields.</a:t>
          </a:r>
          <a:r>
            <a:rPr lang="en-US" sz="1100" b="1" i="1" u="none" strike="noStrike" baseline="0">
              <a:solidFill>
                <a:schemeClr val="tx1"/>
              </a:solidFill>
              <a:latin typeface="Arial" panose="020B0604020202020204" pitchFamily="34" charset="0"/>
              <a:ea typeface="+mn-ea"/>
              <a:cs typeface="Arial" panose="020B0604020202020204" pitchFamily="34" charset="0"/>
            </a:rPr>
            <a:t> </a:t>
          </a:r>
          <a:r>
            <a:rPr lang="en-US" sz="1100" b="1" i="1" u="none" strike="noStrike" baseline="0">
              <a:solidFill>
                <a:schemeClr val="tx1"/>
              </a:solidFill>
              <a:latin typeface="Arial" panose="020B0604020202020204" pitchFamily="34" charset="0"/>
              <a:cs typeface="Arial" panose="020B0604020202020204" pitchFamily="34" charset="0"/>
            </a:rPr>
            <a:t>Grey Shaded Fields have formulas and will auto-fill from the Summary, 1st tab.</a:t>
          </a:r>
        </a:p>
      </xdr:txBody>
    </xdr:sp>
    <xdr:clientData fLocksWithSheet="0" fPrintsWithSheet="0"/>
  </xdr:twoCellAnchor>
  <xdr:twoCellAnchor>
    <xdr:from>
      <xdr:col>20</xdr:col>
      <xdr:colOff>38100</xdr:colOff>
      <xdr:row>2</xdr:row>
      <xdr:rowOff>152400</xdr:rowOff>
    </xdr:from>
    <xdr:to>
      <xdr:col>28</xdr:col>
      <xdr:colOff>37487</xdr:colOff>
      <xdr:row>8</xdr:row>
      <xdr:rowOff>31483</xdr:rowOff>
    </xdr:to>
    <xdr:sp macro="" textlink="">
      <xdr:nvSpPr>
        <xdr:cNvPr id="16" name="Left Arrow 15">
          <a:extLst>
            <a:ext uri="{FF2B5EF4-FFF2-40B4-BE49-F238E27FC236}">
              <a16:creationId xmlns:a16="http://schemas.microsoft.com/office/drawing/2014/main" id="{00000000-0008-0000-0200-000010000000}"/>
            </a:ext>
          </a:extLst>
        </xdr:cNvPr>
        <xdr:cNvSpPr/>
      </xdr:nvSpPr>
      <xdr:spPr>
        <a:xfrm>
          <a:off x="14992350" y="533400"/>
          <a:ext cx="4876187" cy="926833"/>
        </a:xfrm>
        <a:prstGeom prst="leftArrow">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solidFill>
                <a:sysClr val="windowText" lastClr="000000"/>
              </a:solidFill>
              <a:latin typeface="Arial" panose="020B0604020202020204" pitchFamily="34" charset="0"/>
              <a:cs typeface="Arial" panose="020B0604020202020204" pitchFamily="34" charset="0"/>
            </a:rPr>
            <a:t>1) </a:t>
          </a:r>
          <a:r>
            <a:rPr lang="en-US" sz="1100">
              <a:solidFill>
                <a:sysClr val="windowText" lastClr="000000"/>
              </a:solidFill>
            </a:rPr>
            <a:t>Check box and attach Project Accomplishment Report for </a:t>
          </a:r>
          <a:r>
            <a:rPr lang="en-US" sz="1100" b="1">
              <a:solidFill>
                <a:sysClr val="windowText" lastClr="000000"/>
              </a:solidFill>
            </a:rPr>
            <a:t>Payment Request Period.</a:t>
          </a:r>
        </a:p>
      </xdr:txBody>
    </xdr:sp>
    <xdr:clientData/>
  </xdr:twoCellAnchor>
  <xdr:twoCellAnchor>
    <xdr:from>
      <xdr:col>20</xdr:col>
      <xdr:colOff>19050</xdr:colOff>
      <xdr:row>6</xdr:row>
      <xdr:rowOff>76199</xdr:rowOff>
    </xdr:from>
    <xdr:to>
      <xdr:col>28</xdr:col>
      <xdr:colOff>4142</xdr:colOff>
      <xdr:row>10</xdr:row>
      <xdr:rowOff>219075</xdr:rowOff>
    </xdr:to>
    <xdr:sp macro="" textlink="">
      <xdr:nvSpPr>
        <xdr:cNvPr id="18" name="Left Arrow 17">
          <a:extLst>
            <a:ext uri="{FF2B5EF4-FFF2-40B4-BE49-F238E27FC236}">
              <a16:creationId xmlns:a16="http://schemas.microsoft.com/office/drawing/2014/main" id="{00000000-0008-0000-0200-000012000000}"/>
            </a:ext>
          </a:extLst>
        </xdr:cNvPr>
        <xdr:cNvSpPr/>
      </xdr:nvSpPr>
      <xdr:spPr>
        <a:xfrm>
          <a:off x="14973300" y="1219199"/>
          <a:ext cx="4861892" cy="93345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rPr>
            <a:t>Optional:</a:t>
          </a:r>
          <a:r>
            <a:rPr lang="en-US" sz="1100" baseline="0">
              <a:solidFill>
                <a:sysClr val="windowText" lastClr="000000"/>
              </a:solidFill>
            </a:rPr>
            <a:t> </a:t>
          </a:r>
          <a:r>
            <a:rPr lang="en-US" sz="1100">
              <a:solidFill>
                <a:sysClr val="windowText" lastClr="000000"/>
              </a:solidFill>
            </a:rPr>
            <a:t>Enter any additional informational notes here for the reporting period.</a:t>
          </a:r>
        </a:p>
      </xdr:txBody>
    </xdr:sp>
    <xdr:clientData/>
  </xdr:twoCellAnchor>
  <xdr:twoCellAnchor>
    <xdr:from>
      <xdr:col>20</xdr:col>
      <xdr:colOff>9525</xdr:colOff>
      <xdr:row>10</xdr:row>
      <xdr:rowOff>323850</xdr:rowOff>
    </xdr:from>
    <xdr:to>
      <xdr:col>26</xdr:col>
      <xdr:colOff>401915</xdr:colOff>
      <xdr:row>17</xdr:row>
      <xdr:rowOff>133350</xdr:rowOff>
    </xdr:to>
    <xdr:sp macro="" textlink="" fLocksText="0">
      <xdr:nvSpPr>
        <xdr:cNvPr id="19" name="Text 222">
          <a:extLst>
            <a:ext uri="{FF2B5EF4-FFF2-40B4-BE49-F238E27FC236}">
              <a16:creationId xmlns:a16="http://schemas.microsoft.com/office/drawing/2014/main" id="{00000000-0008-0000-0200-000013000000}"/>
            </a:ext>
          </a:extLst>
        </xdr:cNvPr>
        <xdr:cNvSpPr>
          <a:spLocks noChangeArrowheads="1"/>
        </xdr:cNvSpPr>
      </xdr:nvSpPr>
      <xdr:spPr bwMode="auto">
        <a:xfrm>
          <a:off x="14963775" y="2257425"/>
          <a:ext cx="4049990" cy="1219200"/>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0" bIns="22860" anchor="ctr" upright="1"/>
        <a:lstStyle/>
        <a:p>
          <a:pPr algn="l" rtl="0">
            <a:defRPr sz="1000"/>
          </a:pPr>
          <a:r>
            <a:rPr lang="en-US" sz="1200" b="1" i="1">
              <a:solidFill>
                <a:schemeClr val="accent4">
                  <a:lumMod val="75000"/>
                </a:schemeClr>
              </a:solidFill>
              <a:effectLst/>
              <a:latin typeface="Arial" panose="020B0604020202020204" pitchFamily="34" charset="0"/>
              <a:ea typeface="+mn-ea"/>
              <a:cs typeface="Arial" panose="020B0604020202020204" pitchFamily="34" charset="0"/>
            </a:rPr>
            <a:t>Important</a:t>
          </a:r>
          <a:r>
            <a:rPr lang="en-US" sz="1200" b="1" i="1" baseline="0">
              <a:solidFill>
                <a:schemeClr val="accent4">
                  <a:lumMod val="75000"/>
                </a:schemeClr>
              </a:solidFill>
              <a:effectLst/>
              <a:latin typeface="Arial" panose="020B0604020202020204" pitchFamily="34" charset="0"/>
              <a:ea typeface="+mn-ea"/>
              <a:cs typeface="Arial" panose="020B0604020202020204" pitchFamily="34" charset="0"/>
            </a:rPr>
            <a:t> </a:t>
          </a:r>
          <a:r>
            <a:rPr lang="en-US" sz="1200" b="1" baseline="0">
              <a:solidFill>
                <a:schemeClr val="accent4">
                  <a:lumMod val="75000"/>
                </a:schemeClr>
              </a:solidFill>
              <a:effectLst/>
              <a:latin typeface="Arial" panose="020B0604020202020204" pitchFamily="34" charset="0"/>
              <a:ea typeface="+mn-ea"/>
              <a:cs typeface="Arial" panose="020B0604020202020204" pitchFamily="34" charset="0"/>
            </a:rPr>
            <a:t>- </a:t>
          </a:r>
          <a:r>
            <a:rPr lang="en-US" sz="1100" b="0" i="1" u="none" strike="noStrike" baseline="0">
              <a:solidFill>
                <a:srgbClr val="000000"/>
              </a:solidFill>
              <a:effectLst/>
              <a:latin typeface="Arial" panose="020B0604020202020204" pitchFamily="34" charset="0"/>
              <a:ea typeface="+mn-ea"/>
              <a:cs typeface="Arial" panose="020B0604020202020204" pitchFamily="34" charset="0"/>
            </a:rPr>
            <a:t>Match c</a:t>
          </a:r>
          <a:r>
            <a:rPr lang="en-US" sz="1100" b="0" i="1" u="none" strike="noStrike" baseline="0">
              <a:solidFill>
                <a:srgbClr val="000000"/>
              </a:solidFill>
              <a:latin typeface="Arial" panose="020B0604020202020204" pitchFamily="34" charset="0"/>
              <a:cs typeface="Arial" panose="020B0604020202020204" pitchFamily="34" charset="0"/>
            </a:rPr>
            <a:t>osts entered herein should only be applicable to the current "</a:t>
          </a:r>
          <a:r>
            <a:rPr lang="en-US" sz="1100" b="1" i="1" u="none" strike="noStrike" baseline="0">
              <a:solidFill>
                <a:srgbClr val="000000"/>
              </a:solidFill>
              <a:latin typeface="Arial" panose="020B0604020202020204" pitchFamily="34" charset="0"/>
              <a:cs typeface="Arial" panose="020B0604020202020204" pitchFamily="34" charset="0"/>
            </a:rPr>
            <a:t>PAYMENT REQUEST PERIOD." </a:t>
          </a:r>
          <a:r>
            <a:rPr lang="en-US" sz="1100" b="0" i="0" u="none" strike="noStrike" baseline="0">
              <a:solidFill>
                <a:srgbClr val="000000"/>
              </a:solidFill>
              <a:latin typeface="Arial" panose="020B0604020202020204" pitchFamily="34" charset="0"/>
              <a:cs typeface="Arial" panose="020B0604020202020204" pitchFamily="34" charset="0"/>
            </a:rPr>
            <a:t>If incurred in a different Payment Request Period (such as when reporting all at Closeout), indicate accordingly in the</a:t>
          </a:r>
          <a:r>
            <a:rPr lang="en-US" sz="1100" b="1" i="1" u="none" strike="noStrike" baseline="0">
              <a:solidFill>
                <a:srgbClr val="000000"/>
              </a:solidFill>
              <a:latin typeface="Arial" panose="020B0604020202020204" pitchFamily="34" charset="0"/>
              <a:cs typeface="Arial" panose="020B0604020202020204" pitchFamily="34" charset="0"/>
            </a:rPr>
            <a:t> "GRANTEE PROJECT NOTES." </a:t>
          </a:r>
          <a:r>
            <a:rPr lang="en-US" sz="1100" b="0" i="1" u="none" strike="noStrike" baseline="0">
              <a:solidFill>
                <a:srgbClr val="000000"/>
              </a:solidFill>
              <a:latin typeface="Arial" panose="020B0604020202020204" pitchFamily="34" charset="0"/>
              <a:cs typeface="Arial" panose="020B0604020202020204" pitchFamily="34" charset="0"/>
            </a:rPr>
            <a:t>Do not duplicate prior reported match costs.</a:t>
          </a:r>
        </a:p>
      </xdr:txBody>
    </xdr:sp>
    <xdr:clientData fLocksWithSheet="0" fPrintsWithSheet="0"/>
  </xdr:twoCellAnchor>
  <xdr:twoCellAnchor>
    <xdr:from>
      <xdr:col>20</xdr:col>
      <xdr:colOff>0</xdr:colOff>
      <xdr:row>21</xdr:row>
      <xdr:rowOff>0</xdr:rowOff>
    </xdr:from>
    <xdr:to>
      <xdr:col>23</xdr:col>
      <xdr:colOff>486190</xdr:colOff>
      <xdr:row>41</xdr:row>
      <xdr:rowOff>76200</xdr:rowOff>
    </xdr:to>
    <xdr:sp macro="" textlink="" fLocksText="0">
      <xdr:nvSpPr>
        <xdr:cNvPr id="20" name="Text 222">
          <a:extLst>
            <a:ext uri="{FF2B5EF4-FFF2-40B4-BE49-F238E27FC236}">
              <a16:creationId xmlns:a16="http://schemas.microsoft.com/office/drawing/2014/main" id="{00000000-0008-0000-0200-000014000000}"/>
            </a:ext>
          </a:extLst>
        </xdr:cNvPr>
        <xdr:cNvSpPr>
          <a:spLocks noChangeArrowheads="1"/>
        </xdr:cNvSpPr>
      </xdr:nvSpPr>
      <xdr:spPr bwMode="auto">
        <a:xfrm>
          <a:off x="14954250" y="3990975"/>
          <a:ext cx="2314990" cy="3314700"/>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0" bIns="2286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000" b="1" i="0" u="none" strike="noStrike" baseline="0">
              <a:solidFill>
                <a:sysClr val="windowText" lastClr="000000"/>
              </a:solidFill>
              <a:latin typeface="Arial"/>
              <a:cs typeface="Arial"/>
            </a:rPr>
            <a:t>2) Cost Category </a:t>
          </a:r>
          <a:r>
            <a:rPr lang="en-US" sz="1000" b="0" i="0" u="none" strike="noStrike" baseline="0">
              <a:solidFill>
                <a:sysClr val="windowText" lastClr="000000"/>
              </a:solidFill>
              <a:latin typeface="Arial"/>
              <a:cs typeface="Arial"/>
            </a:rPr>
            <a:t>(</a:t>
          </a:r>
          <a:r>
            <a:rPr lang="en-US" sz="1000" b="1" i="0" u="none" strike="noStrike" baseline="0">
              <a:solidFill>
                <a:sysClr val="windowText" lastClr="000000"/>
              </a:solidFill>
              <a:latin typeface="Arial"/>
              <a:cs typeface="Arial"/>
            </a:rPr>
            <a:t>e.g. Staff, Contracts, Materials/Supplies, etc.) - </a:t>
          </a:r>
          <a:r>
            <a:rPr lang="en-US" sz="1000" b="0" i="0" u="none" strike="noStrike" baseline="0">
              <a:solidFill>
                <a:sysClr val="windowText" lastClr="000000"/>
              </a:solidFill>
              <a:latin typeface="Arial"/>
              <a:cs typeface="Arial"/>
            </a:rPr>
            <a:t>Enter Current Payment Request Period match costs. </a:t>
          </a:r>
          <a:r>
            <a:rPr lang="en-US" sz="1000" b="0" i="0" baseline="0">
              <a:solidFill>
                <a:sysClr val="windowText" lastClr="000000"/>
              </a:solidFill>
              <a:effectLst/>
              <a:latin typeface="+mn-lt"/>
              <a:ea typeface="+mn-ea"/>
              <a:cs typeface="+mn-cs"/>
            </a:rPr>
            <a:t>Will auto-fill to the </a:t>
          </a:r>
          <a:r>
            <a:rPr lang="en-US" sz="1000" b="1" i="0" baseline="0">
              <a:solidFill>
                <a:sysClr val="windowText" lastClr="000000"/>
              </a:solidFill>
              <a:effectLst/>
              <a:latin typeface="+mn-lt"/>
              <a:ea typeface="+mn-ea"/>
              <a:cs typeface="+mn-cs"/>
            </a:rPr>
            <a:t>Summary, 1st tab</a:t>
          </a:r>
          <a:r>
            <a:rPr lang="en-US" sz="1000" b="0" i="0" baseline="0">
              <a:solidFill>
                <a:sysClr val="windowText" lastClr="000000"/>
              </a:solidFill>
              <a:effectLst/>
              <a:latin typeface="+mn-lt"/>
              <a:ea typeface="+mn-ea"/>
              <a:cs typeface="+mn-cs"/>
            </a:rPr>
            <a:t>.</a:t>
          </a:r>
          <a:endParaRPr lang="en-US">
            <a:solidFill>
              <a:sysClr val="windowText" lastClr="000000"/>
            </a:solidFill>
            <a:effectLst/>
          </a:endParaRPr>
        </a:p>
        <a:p>
          <a:pPr algn="l" rtl="0">
            <a:defRPr sz="1000"/>
          </a:pPr>
          <a:endParaRPr lang="en-US" sz="1000" b="0" i="0" u="none" strike="noStrike" baseline="0">
            <a:solidFill>
              <a:sysClr val="windowText" lastClr="000000"/>
            </a:solidFill>
            <a:latin typeface="Arial"/>
            <a:cs typeface="Arial"/>
          </a:endParaRPr>
        </a:p>
        <a:p>
          <a:pPr algn="l" rtl="0">
            <a:defRPr sz="1000"/>
          </a:pPr>
          <a:r>
            <a:rPr lang="en-US" sz="1000" b="1" i="0" u="none" strike="noStrike" baseline="0">
              <a:solidFill>
                <a:sysClr val="windowText" lastClr="000000"/>
              </a:solidFill>
              <a:latin typeface="Arial"/>
              <a:cs typeface="Arial"/>
            </a:rPr>
            <a:t>3) Attach # - </a:t>
          </a:r>
          <a:r>
            <a:rPr lang="en-US" sz="1000" b="0" i="0" u="none" strike="noStrike" baseline="0">
              <a:solidFill>
                <a:sysClr val="windowText" lastClr="000000"/>
              </a:solidFill>
              <a:latin typeface="Arial"/>
              <a:cs typeface="Arial"/>
            </a:rPr>
            <a:t>Enter attachment #s for corresponding attached source documents. Should be in ascending order.</a:t>
          </a:r>
        </a:p>
        <a:p>
          <a:pPr lvl="0"/>
          <a:r>
            <a:rPr lang="en-US" sz="1200" b="0" i="0" u="none" strike="noStrike" baseline="0">
              <a:solidFill>
                <a:sysClr val="windowText" lastClr="000000"/>
              </a:solidFill>
              <a:latin typeface="Arial" panose="020B0604020202020204" pitchFamily="34" charset="0"/>
              <a:cs typeface="Arial" panose="020B0604020202020204" pitchFamily="34" charset="0"/>
            </a:rPr>
            <a:t>    </a:t>
          </a:r>
          <a:r>
            <a:rPr lang="en-US" sz="1200" b="1" i="1">
              <a:solidFill>
                <a:sysClr val="windowText" lastClr="000000"/>
              </a:solidFill>
              <a:effectLst/>
              <a:latin typeface="Arial" panose="020B0604020202020204" pitchFamily="34" charset="0"/>
              <a:ea typeface="+mn-ea"/>
              <a:cs typeface="Arial" panose="020B0604020202020204" pitchFamily="34" charset="0"/>
            </a:rPr>
            <a:t>Important</a:t>
          </a:r>
          <a:r>
            <a:rPr lang="en-US" sz="1200" b="1" i="1" baseline="0">
              <a:solidFill>
                <a:sysClr val="windowText" lastClr="000000"/>
              </a:solidFill>
              <a:effectLst/>
              <a:latin typeface="Arial" panose="020B0604020202020204" pitchFamily="34" charset="0"/>
              <a:ea typeface="+mn-ea"/>
              <a:cs typeface="Arial" panose="020B0604020202020204" pitchFamily="34" charset="0"/>
            </a:rPr>
            <a:t> </a:t>
          </a:r>
          <a:r>
            <a:rPr lang="en-US" sz="1100" b="1" baseline="0">
              <a:solidFill>
                <a:sysClr val="windowText" lastClr="000000"/>
              </a:solidFill>
              <a:effectLst/>
              <a:latin typeface="+mn-lt"/>
              <a:ea typeface="+mn-ea"/>
              <a:cs typeface="+mn-cs"/>
            </a:rPr>
            <a:t>- </a:t>
          </a:r>
          <a:r>
            <a:rPr lang="en-US" sz="1000" b="0" i="0" u="none" strike="noStrike" baseline="0">
              <a:solidFill>
                <a:sysClr val="windowText" lastClr="000000"/>
              </a:solidFill>
              <a:latin typeface="Arial"/>
              <a:cs typeface="Arial"/>
            </a:rPr>
            <a:t>Attached source documents must be numbered in the same order as shown here - totals </a:t>
          </a:r>
          <a:r>
            <a:rPr lang="en-US" sz="1000" b="0" i="1" u="none" strike="noStrike" baseline="0">
              <a:solidFill>
                <a:sysClr val="windowText" lastClr="000000"/>
              </a:solidFill>
              <a:latin typeface="Arial"/>
              <a:cs typeface="Arial"/>
            </a:rPr>
            <a:t>must agree by attachment</a:t>
          </a:r>
          <a:r>
            <a:rPr lang="en-US" sz="1000" b="0" i="0" u="none" strike="noStrike" baseline="0">
              <a:solidFill>
                <a:sysClr val="windowText" lastClr="000000"/>
              </a:solidFill>
              <a:latin typeface="Arial"/>
              <a:cs typeface="Arial"/>
            </a:rPr>
            <a:t>. Write manual explaining notes on attachments as appropriate.</a:t>
          </a:r>
        </a:p>
        <a:p>
          <a:pPr algn="l" rtl="0">
            <a:defRPr sz="1000"/>
          </a:pPr>
          <a:endParaRPr lang="en-US" sz="1000" b="0" i="0" u="none" strike="noStrike" baseline="0">
            <a:solidFill>
              <a:sysClr val="windowText" lastClr="000000"/>
            </a:solidFill>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000" b="1" i="0" u="none" strike="noStrike" baseline="0">
              <a:solidFill>
                <a:sysClr val="windowText" lastClr="000000"/>
              </a:solidFill>
              <a:latin typeface="Arial"/>
              <a:cs typeface="Arial"/>
            </a:rPr>
            <a:t>4) Notes - </a:t>
          </a:r>
          <a:r>
            <a:rPr lang="en-US" sz="1000" b="0" i="0" u="none" strike="noStrike" baseline="0">
              <a:solidFill>
                <a:sysClr val="windowText" lastClr="000000"/>
              </a:solidFill>
              <a:latin typeface="Arial"/>
              <a:cs typeface="Arial"/>
            </a:rPr>
            <a:t>Enter a brief item Descriptor </a:t>
          </a:r>
          <a:r>
            <a:rPr lang="en-US" sz="1000" b="0" i="0" u="none" strike="noStrike" baseline="0">
              <a:solidFill>
                <a:sysClr val="windowText" lastClr="000000"/>
              </a:solidFill>
              <a:latin typeface="Arial"/>
              <a:ea typeface="+mn-ea"/>
              <a:cs typeface="Arial"/>
            </a:rPr>
            <a:t>and any other explicative notes you want to relay</a:t>
          </a:r>
          <a:r>
            <a:rPr lang="en-US" sz="1000" b="0" i="0" baseline="0">
              <a:solidFill>
                <a:sysClr val="windowText" lastClr="000000"/>
              </a:solidFill>
              <a:effectLst/>
              <a:latin typeface="+mn-lt"/>
              <a:ea typeface="+mn-ea"/>
              <a:cs typeface="+mn-cs"/>
            </a:rPr>
            <a:t>.</a:t>
          </a:r>
          <a:endParaRPr lang="en-US">
            <a:solidFill>
              <a:sysClr val="windowText" lastClr="000000"/>
            </a:solidFill>
            <a:effectLst/>
          </a:endParaRPr>
        </a:p>
      </xdr:txBody>
    </xdr:sp>
    <xdr:clientData fLocksWithSheet="0" fPrintsWithSheet="0"/>
  </xdr:twoCellAnchor>
  <xdr:twoCellAnchor>
    <xdr:from>
      <xdr:col>0</xdr:col>
      <xdr:colOff>0</xdr:colOff>
      <xdr:row>57</xdr:row>
      <xdr:rowOff>0</xdr:rowOff>
    </xdr:from>
    <xdr:to>
      <xdr:col>20</xdr:col>
      <xdr:colOff>150343</xdr:colOff>
      <xdr:row>80</xdr:row>
      <xdr:rowOff>136263</xdr:rowOff>
    </xdr:to>
    <xdr:sp macro="" textlink="" fLocksText="0">
      <xdr:nvSpPr>
        <xdr:cNvPr id="17" name="Text 222">
          <a:extLst>
            <a:ext uri="{FF2B5EF4-FFF2-40B4-BE49-F238E27FC236}">
              <a16:creationId xmlns:a16="http://schemas.microsoft.com/office/drawing/2014/main" id="{00000000-0008-0000-0200-000011000000}"/>
            </a:ext>
          </a:extLst>
        </xdr:cNvPr>
        <xdr:cNvSpPr>
          <a:spLocks noChangeArrowheads="1"/>
        </xdr:cNvSpPr>
      </xdr:nvSpPr>
      <xdr:spPr bwMode="auto">
        <a:xfrm>
          <a:off x="0" y="10591800"/>
          <a:ext cx="15104593" cy="3908163"/>
        </a:xfrm>
        <a:prstGeom prst="roundRect">
          <a:avLst>
            <a:gd name="adj"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round/>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0" bIns="22860" anchor="ctr" upright="1"/>
        <a:lstStyle/>
        <a:p>
          <a:pPr marL="0" indent="0" algn="l" rtl="0">
            <a:defRPr sz="1000"/>
          </a:pPr>
          <a:r>
            <a:rPr lang="en-US" sz="1100" b="1" i="0" u="sng" strike="noStrike" baseline="0">
              <a:solidFill>
                <a:sysClr val="windowText" lastClr="000000"/>
              </a:solidFill>
              <a:latin typeface="Arial"/>
              <a:cs typeface="Arial"/>
            </a:rPr>
            <a:t>Supporting Documentation </a:t>
          </a:r>
          <a:r>
            <a:rPr lang="en-US" sz="1100" b="1" i="0" u="sng" strike="noStrike" baseline="0">
              <a:solidFill>
                <a:sysClr val="windowText" lastClr="000000"/>
              </a:solidFill>
              <a:latin typeface="Arial"/>
              <a:ea typeface="+mn-ea"/>
              <a:cs typeface="Arial"/>
            </a:rPr>
            <a:t>Needed: 4970.22. Accounting Practices. :</a:t>
          </a:r>
        </a:p>
        <a:p>
          <a:pPr marL="0" indent="0" algn="l" rtl="0">
            <a:defRPr sz="1000"/>
          </a:pPr>
          <a:r>
            <a:rPr lang="en-US" sz="1100" b="1" i="0" u="none" strike="noStrike" baseline="0">
              <a:solidFill>
                <a:sysClr val="windowText" lastClr="000000"/>
              </a:solidFill>
              <a:latin typeface="Arial"/>
              <a:cs typeface="Arial"/>
            </a:rPr>
            <a:t>Staff Charges </a:t>
          </a:r>
          <a:r>
            <a:rPr lang="en-US" sz="1100" b="0" i="0" u="none" strike="noStrike" baseline="0">
              <a:solidFill>
                <a:sysClr val="windowText" lastClr="000000"/>
              </a:solidFill>
              <a:latin typeface="Arial"/>
              <a:cs typeface="Arial"/>
            </a:rPr>
            <a:t>- Electronic payroll reports, excel sheet </a:t>
          </a:r>
          <a:r>
            <a:rPr lang="en-US" sz="1100" b="0" i="0" u="none" strike="noStrike" baseline="0">
              <a:solidFill>
                <a:sysClr val="windowText" lastClr="000000"/>
              </a:solidFill>
              <a:latin typeface="Arial"/>
              <a:ea typeface="+mn-ea"/>
              <a:cs typeface="Arial"/>
            </a:rPr>
            <a:t>summaries showing days/hours worked, etc. Keep timesheets in case of audit.</a:t>
          </a:r>
        </a:p>
        <a:p>
          <a:pPr marL="0" indent="0" algn="l" rtl="0">
            <a:defRPr sz="1000"/>
          </a:pPr>
          <a:r>
            <a:rPr lang="en-US" sz="1100" b="1" i="0" u="none" strike="noStrike" baseline="0">
              <a:solidFill>
                <a:sysClr val="windowText" lastClr="000000"/>
              </a:solidFill>
              <a:latin typeface="Arial"/>
              <a:ea typeface="+mn-ea"/>
              <a:cs typeface="Arial"/>
            </a:rPr>
            <a:t>Volunteer Time </a:t>
          </a:r>
          <a:r>
            <a:rPr lang="en-US" sz="1100" b="0" i="0" u="none" strike="noStrike" baseline="0">
              <a:solidFill>
                <a:sysClr val="windowText" lastClr="000000"/>
              </a:solidFill>
              <a:latin typeface="Arial"/>
              <a:ea typeface="+mn-ea"/>
              <a:cs typeface="Arial"/>
            </a:rPr>
            <a:t>- Summary spreadsheet reports with name, date, hours worked, rate, and brief description of duties performed. Volunteer sign in sheets/logs showing volunteer signatures and verification by supervisor are required for report preparation and in case of audit.</a:t>
          </a:r>
        </a:p>
        <a:p>
          <a:pPr marL="0" indent="0" algn="l" rtl="0">
            <a:defRPr sz="1000"/>
          </a:pPr>
          <a:r>
            <a:rPr lang="en-US" sz="1100" b="1" i="0" u="none" strike="noStrike" baseline="0">
              <a:solidFill>
                <a:sysClr val="windowText" lastClr="000000"/>
              </a:solidFill>
              <a:latin typeface="Arial"/>
              <a:ea typeface="+mn-ea"/>
              <a:cs typeface="Arial"/>
            </a:rPr>
            <a:t>Contracts</a:t>
          </a:r>
          <a:r>
            <a:rPr lang="en-US" sz="1100" b="0" i="0" u="none" strike="noStrike" baseline="0">
              <a:solidFill>
                <a:sysClr val="windowText" lastClr="000000"/>
              </a:solidFill>
              <a:latin typeface="Arial"/>
              <a:ea typeface="+mn-ea"/>
              <a:cs typeface="Arial"/>
            </a:rPr>
            <a:t> - Copies of anything supporting contract charges - receipts/invoices/bills showing as paid. </a:t>
          </a:r>
          <a:r>
            <a:rPr lang="en-US" sz="1100" b="1" i="1" baseline="0">
              <a:solidFill>
                <a:sysClr val="windowText" lastClr="000000"/>
              </a:solidFill>
              <a:effectLst/>
              <a:latin typeface="Arial" panose="020B0604020202020204" pitchFamily="34" charset="0"/>
              <a:ea typeface="+mn-ea"/>
              <a:cs typeface="Arial" panose="020B0604020202020204" pitchFamily="34" charset="0"/>
            </a:rPr>
            <a:t>For expenses, only show costs herein as they are billed/invoiced and include copies of the entire contract(s). However, a contract (or purchase order) alone does not substantiate a cost or activity as being executed.</a:t>
          </a:r>
        </a:p>
        <a:p>
          <a:pPr marL="0" indent="0" algn="l" rtl="0">
            <a:defRPr sz="1000"/>
          </a:pPr>
          <a:r>
            <a:rPr lang="en-US" sz="1100" b="1" i="0" u="none" strike="noStrike" baseline="0">
              <a:solidFill>
                <a:sysClr val="windowText" lastClr="000000"/>
              </a:solidFill>
              <a:latin typeface="Arial"/>
              <a:cs typeface="Arial"/>
            </a:rPr>
            <a:t>Materials and Supplies - </a:t>
          </a:r>
          <a:r>
            <a:rPr lang="en-US" sz="1100" b="0" i="0" u="none" strike="noStrike" baseline="0">
              <a:solidFill>
                <a:sysClr val="windowText" lastClr="000000"/>
              </a:solidFill>
              <a:latin typeface="Arial"/>
              <a:cs typeface="Arial"/>
            </a:rPr>
            <a:t>Copies of receipts/invoices/bills showing as paid supporting each charge.</a:t>
          </a:r>
        </a:p>
        <a:p>
          <a:pPr marL="0" indent="0" algn="l" rtl="0">
            <a:defRPr sz="1000"/>
          </a:pPr>
          <a:r>
            <a:rPr lang="en-US" sz="1100" b="0" i="0" u="none" strike="noStrike" baseline="0">
              <a:solidFill>
                <a:sysClr val="windowText" lastClr="000000"/>
              </a:solidFill>
              <a:latin typeface="Arial"/>
              <a:cs typeface="Arial"/>
            </a:rPr>
            <a:t>	*Any item donated requires a quote or other document to substantiate the value attributed.</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000" b="0" i="0" baseline="0">
              <a:solidFill>
                <a:sysClr val="windowText" lastClr="000000"/>
              </a:solidFill>
              <a:effectLst/>
              <a:latin typeface="+mn-lt"/>
              <a:ea typeface="+mn-ea"/>
              <a:cs typeface="+mn-cs"/>
            </a:rPr>
            <a:t>	</a:t>
          </a:r>
          <a:r>
            <a:rPr lang="en-US" sz="1100" b="0" i="0" u="none" strike="noStrike" baseline="0">
              <a:solidFill>
                <a:sysClr val="windowText" lastClr="000000"/>
              </a:solidFill>
              <a:latin typeface="Arial"/>
              <a:ea typeface="+mn-ea"/>
              <a:cs typeface="Arial"/>
            </a:rPr>
            <a:t>*Any cost reimbursement to volunteers requires a cancelled check and item receipt.</a:t>
          </a:r>
        </a:p>
        <a:p>
          <a:pPr marL="0" indent="0" algn="l" rtl="0">
            <a:defRPr sz="1000"/>
          </a:pPr>
          <a:r>
            <a:rPr lang="en-US" sz="1100" b="1" i="0" u="none" strike="noStrike" baseline="0">
              <a:solidFill>
                <a:sysClr val="windowText" lastClr="000000"/>
              </a:solidFill>
              <a:latin typeface="Arial"/>
              <a:cs typeface="Arial"/>
            </a:rPr>
            <a:t>Equipment Use Expense - </a:t>
          </a:r>
          <a:r>
            <a:rPr lang="en-US" sz="1100" b="0" i="0" u="none" strike="noStrike" baseline="0">
              <a:solidFill>
                <a:sysClr val="windowText" lastClr="000000"/>
              </a:solidFill>
              <a:latin typeface="Arial"/>
              <a:cs typeface="Arial"/>
            </a:rPr>
            <a:t>Summary electronic/excel reports identifying operator, vehicles (or heavy equipment), days used for either </a:t>
          </a:r>
          <a:r>
            <a:rPr lang="en-US" sz="1100" b="0" i="1" u="none" strike="noStrike" baseline="0">
              <a:solidFill>
                <a:sysClr val="windowText" lastClr="000000"/>
              </a:solidFill>
              <a:latin typeface="Arial"/>
              <a:cs typeface="Arial"/>
            </a:rPr>
            <a:t>(G18 Grant Cycle) </a:t>
          </a:r>
          <a:r>
            <a:rPr lang="en-US" sz="1100" b="0" i="0" u="none" strike="noStrike" baseline="0">
              <a:solidFill>
                <a:sysClr val="windowText" lastClr="000000"/>
              </a:solidFill>
              <a:latin typeface="Arial"/>
              <a:cs typeface="Arial"/>
            </a:rPr>
            <a:t>Transportation or Operation as </a:t>
          </a:r>
          <a:r>
            <a:rPr lang="en-US" sz="1100" b="0" i="0" u="none" strike="noStrike" baseline="0">
              <a:solidFill>
                <a:sysClr val="windowText" lastClr="000000"/>
              </a:solidFill>
              <a:latin typeface="Arial"/>
              <a:ea typeface="+mn-ea"/>
              <a:cs typeface="Arial"/>
            </a:rPr>
            <a:t>applicable, miles charged, and for what Project activity. All heavy equipment/vehicles charging </a:t>
          </a:r>
          <a:r>
            <a:rPr lang="en-US" sz="1100" b="0" i="0" u="none" strike="noStrike" baseline="0">
              <a:solidFill>
                <a:sysClr val="windowText" lastClr="000000"/>
              </a:solidFill>
              <a:latin typeface="Arial"/>
              <a:cs typeface="Arial"/>
            </a:rPr>
            <a:t>either miles or day use fees are required to have log books to record required information to prepare said summaries for Division and in case of audit.</a:t>
          </a:r>
        </a:p>
        <a:p>
          <a:pPr marL="0" indent="0" algn="l" rtl="0">
            <a:defRPr sz="1000"/>
          </a:pPr>
          <a:r>
            <a:rPr lang="en-US" sz="1100" b="0" i="0" u="none" strike="noStrike" baseline="0">
              <a:solidFill>
                <a:sysClr val="windowText" lastClr="000000"/>
              </a:solidFill>
              <a:latin typeface="Arial"/>
              <a:cs typeface="Arial"/>
            </a:rPr>
            <a:t>	*G18 Grant cycle - Actual fuel costs are allowable only for Heavy Equipment Use - </a:t>
          </a:r>
          <a:r>
            <a:rPr lang="en-US" sz="1100" b="0" i="1" u="none" strike="noStrike" baseline="0">
              <a:solidFill>
                <a:sysClr val="windowText" lastClr="000000"/>
              </a:solidFill>
              <a:latin typeface="Arial"/>
              <a:cs typeface="Arial"/>
            </a:rPr>
            <a:t>fuel receipts are required.</a:t>
          </a:r>
        </a:p>
        <a:p>
          <a:pPr marL="0" indent="0" algn="l" rtl="0">
            <a:defRPr sz="1000"/>
          </a:pPr>
          <a:r>
            <a:rPr lang="en-US" sz="1100" b="0" i="1" u="none" strike="noStrike" baseline="0">
              <a:solidFill>
                <a:sysClr val="windowText" lastClr="000000"/>
              </a:solidFill>
              <a:latin typeface="Arial"/>
              <a:cs typeface="Arial"/>
            </a:rPr>
            <a:t>	</a:t>
          </a:r>
          <a:r>
            <a:rPr lang="en-US" sz="1100" b="0" i="0" u="none" strike="noStrike" baseline="0">
              <a:solidFill>
                <a:sysClr val="windowText" lastClr="000000"/>
              </a:solidFill>
              <a:latin typeface="Arial"/>
              <a:ea typeface="+mn-ea"/>
              <a:cs typeface="Arial"/>
            </a:rPr>
            <a:t>*Any cost reimbursement to volunteers requires a cancelled check and use information.</a:t>
          </a:r>
        </a:p>
        <a:p>
          <a:pPr rtl="0"/>
          <a:r>
            <a:rPr lang="en-US" sz="1100" b="1" i="0" u="none" strike="noStrike" baseline="0">
              <a:solidFill>
                <a:sysClr val="windowText" lastClr="000000"/>
              </a:solidFill>
              <a:latin typeface="Arial"/>
              <a:cs typeface="Arial"/>
            </a:rPr>
            <a:t>Equipment Purchase </a:t>
          </a:r>
          <a:r>
            <a:rPr lang="en-US" sz="1100" b="0" i="0" u="none" strike="noStrike" baseline="0">
              <a:solidFill>
                <a:sysClr val="windowText" lastClr="000000"/>
              </a:solidFill>
              <a:latin typeface="Arial"/>
              <a:cs typeface="Arial"/>
            </a:rPr>
            <a:t>-</a:t>
          </a:r>
          <a:r>
            <a:rPr lang="en-US" sz="1100" b="1" i="0" u="none" strike="noStrike" baseline="0">
              <a:solidFill>
                <a:sysClr val="windowText" lastClr="000000"/>
              </a:solidFill>
              <a:latin typeface="Arial"/>
              <a:cs typeface="Arial"/>
            </a:rPr>
            <a:t> </a:t>
          </a:r>
          <a:r>
            <a:rPr lang="en-US" sz="1100" b="0" i="0" u="none" strike="noStrike" baseline="0">
              <a:solidFill>
                <a:sysClr val="windowText" lastClr="000000"/>
              </a:solidFill>
              <a:latin typeface="Arial"/>
              <a:ea typeface="+mn-ea"/>
              <a:cs typeface="Arial"/>
            </a:rPr>
            <a:t>Copies of receipts shown as paid. Starting with the G18 Grant Cycle, $5000 or more for a single item cost is considered equipment. Submit pictures of the equipment showing "OHV Funds at Work" decal  and the VIN/Serial number.</a:t>
          </a:r>
        </a:p>
        <a:p>
          <a:pPr marL="0" indent="0" algn="l" rtl="0">
            <a:defRPr sz="1000"/>
          </a:pPr>
          <a:r>
            <a:rPr lang="en-US" sz="1100" b="0" i="0" u="none" strike="noStrike" baseline="0">
              <a:solidFill>
                <a:sysClr val="windowText" lastClr="000000"/>
              </a:solidFill>
              <a:latin typeface="Arial"/>
              <a:ea typeface="+mn-ea"/>
              <a:cs typeface="Arial"/>
            </a:rPr>
            <a:t>	*Any item donated requires a quote or other document to substantiate value attributed</a:t>
          </a:r>
          <a:r>
            <a:rPr lang="en-US" sz="1000" b="0" i="0" baseline="0">
              <a:solidFill>
                <a:sysClr val="windowText" lastClr="000000"/>
              </a:solidFill>
              <a:effectLst/>
              <a:latin typeface="+mn-lt"/>
              <a:ea typeface="+mn-ea"/>
              <a:cs typeface="+mn-cs"/>
            </a:rPr>
            <a:t>.</a:t>
          </a:r>
          <a:endParaRPr lang="en-US" sz="1100" b="0" i="0" u="none" strike="noStrike" baseline="0">
            <a:solidFill>
              <a:sysClr val="windowText" lastClr="000000"/>
            </a:solidFill>
            <a:latin typeface="Arial"/>
            <a:cs typeface="Arial"/>
          </a:endParaRPr>
        </a:p>
        <a:p>
          <a:pPr marL="0" indent="0" algn="l" rtl="0">
            <a:defRPr sz="1000"/>
          </a:pPr>
          <a:r>
            <a:rPr lang="en-US" sz="1100" b="1" i="0" u="none" strike="noStrike" baseline="0">
              <a:solidFill>
                <a:sysClr val="windowText" lastClr="000000"/>
              </a:solidFill>
              <a:latin typeface="Arial"/>
              <a:cs typeface="Arial"/>
            </a:rPr>
            <a:t>Other </a:t>
          </a:r>
          <a:r>
            <a:rPr lang="en-US" sz="1100" b="0" i="0" u="none" strike="noStrike" baseline="0">
              <a:solidFill>
                <a:sysClr val="windowText" lastClr="000000"/>
              </a:solidFill>
              <a:latin typeface="Arial"/>
              <a:cs typeface="Arial"/>
            </a:rPr>
            <a:t>- Any charge that does not fit in the other categories such as travel, software, planning documents, etc. and copies of receipts/invoices supporting the charge.</a:t>
          </a:r>
        </a:p>
        <a:p>
          <a:pPr marL="0" indent="0" algn="l" rtl="0">
            <a:defRPr sz="1000"/>
          </a:pPr>
          <a:r>
            <a:rPr lang="en-US" sz="1100" b="1" i="0" u="none" strike="noStrike" baseline="0">
              <a:solidFill>
                <a:sysClr val="windowText" lastClr="000000"/>
              </a:solidFill>
              <a:latin typeface="Arial"/>
              <a:cs typeface="Arial"/>
            </a:rPr>
            <a:t>Indirect Costs - </a:t>
          </a:r>
          <a:r>
            <a:rPr lang="en-US" sz="1100" b="0" i="0" u="none" strike="noStrike" baseline="0">
              <a:solidFill>
                <a:sysClr val="windowText" lastClr="000000"/>
              </a:solidFill>
              <a:latin typeface="Arial"/>
              <a:cs typeface="Arial"/>
            </a:rPr>
            <a:t>Limited to 15% of total of grant amount - provide an explanation of what comprised the Indirect Cost charge.</a:t>
          </a:r>
        </a:p>
        <a:p>
          <a:pPr marL="0" indent="0" algn="l" rtl="0">
            <a:defRPr sz="1000"/>
          </a:pPr>
          <a:endParaRPr lang="en-US" sz="1100" b="0" i="0" u="none" strike="noStrike" baseline="0">
            <a:solidFill>
              <a:sysClr val="windowText" lastClr="000000"/>
            </a:solidFill>
            <a:latin typeface="Arial"/>
            <a:cs typeface="Arial"/>
          </a:endParaRPr>
        </a:p>
        <a:p>
          <a:pPr marL="0" indent="0" algn="l" rtl="0">
            <a:defRPr sz="1000"/>
          </a:pPr>
          <a:r>
            <a:rPr lang="en-US" sz="1100" b="1" i="0" u="none" strike="noStrike" baseline="0">
              <a:solidFill>
                <a:sysClr val="windowText" lastClr="000000"/>
              </a:solidFill>
              <a:latin typeface="Arial"/>
              <a:cs typeface="Arial"/>
            </a:rPr>
            <a:t>BLM/Forest Service - </a:t>
          </a:r>
          <a:r>
            <a:rPr lang="en-US" sz="1100" b="0" i="1" u="none" strike="noStrike" baseline="0">
              <a:solidFill>
                <a:sysClr val="windowText" lastClr="000000"/>
              </a:solidFill>
              <a:latin typeface="Arial"/>
              <a:cs typeface="Arial"/>
            </a:rPr>
            <a:t>G18 Grant Cycle</a:t>
          </a:r>
          <a:r>
            <a:rPr lang="en-US" sz="1100" b="0" i="0" u="none" strike="noStrike" baseline="0">
              <a:solidFill>
                <a:sysClr val="windowText" lastClr="000000"/>
              </a:solidFill>
              <a:latin typeface="Arial"/>
              <a:cs typeface="Arial"/>
            </a:rPr>
            <a:t> - BLM/Forest Service Electronic Expenditure Transaction registers showing items charged as paid. </a:t>
          </a:r>
          <a:r>
            <a:rPr lang="en-US" sz="1100" b="0" i="1" u="none" strike="noStrike" baseline="0">
              <a:solidFill>
                <a:sysClr val="windowText" lastClr="000000"/>
              </a:solidFill>
              <a:latin typeface="Arial"/>
              <a:cs typeface="Arial"/>
            </a:rPr>
            <a:t>Register reports should be aligned with Project Cost Estimate Cost Categories.</a:t>
          </a:r>
        </a:p>
        <a:p>
          <a:pPr marL="0" indent="0" algn="l" rtl="0">
            <a:defRPr sz="1000"/>
          </a:pPr>
          <a:endParaRPr lang="en-US" sz="1100" b="0" i="0" u="none" strike="noStrike" baseline="0">
            <a:solidFill>
              <a:sysClr val="windowText" lastClr="000000"/>
            </a:solidFill>
            <a:latin typeface="Arial"/>
            <a:cs typeface="Arial"/>
          </a:endParaRPr>
        </a:p>
        <a:p>
          <a:pPr marL="0" indent="0" algn="l" rtl="0">
            <a:defRPr sz="1000"/>
          </a:pPr>
          <a:r>
            <a:rPr lang="en-US" sz="1100" b="1" i="0" u="none" strike="noStrike" baseline="0">
              <a:solidFill>
                <a:sysClr val="windowText" lastClr="000000"/>
              </a:solidFill>
              <a:latin typeface="Arial"/>
              <a:cs typeface="Arial"/>
            </a:rPr>
            <a:t>Remember - Overall, any charge claimed MUST be relative to the Project Agreement Description and Cost Estimate.</a:t>
          </a:r>
        </a:p>
      </xdr:txBody>
    </xdr:sp>
    <xdr:clientData fLocksWithSheet="0" fPrintsWithSheet="0"/>
  </xdr:twoCellAnchor>
  <xdr:oneCellAnchor>
    <xdr:from>
      <xdr:col>14</xdr:col>
      <xdr:colOff>788769</xdr:colOff>
      <xdr:row>54</xdr:row>
      <xdr:rowOff>284549</xdr:rowOff>
    </xdr:from>
    <xdr:ext cx="2506579" cy="676140"/>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1166006" y="9939891"/>
          <a:ext cx="2506579" cy="6761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lang="en-US" sz="1000" b="1">
              <a:latin typeface="Arial" panose="020B0604020202020204" pitchFamily="34" charset="0"/>
              <a:cs typeface="Arial" panose="020B0604020202020204" pitchFamily="34" charset="0"/>
            </a:rPr>
            <a:t>TOTAL MATCH INDIRECT + GRANT</a:t>
          </a:r>
        </a:p>
        <a:p>
          <a:pPr algn="r"/>
          <a:r>
            <a:rPr lang="en-US" sz="1000" b="1">
              <a:latin typeface="Arial" panose="020B0604020202020204" pitchFamily="34" charset="0"/>
              <a:cs typeface="Arial" panose="020B0604020202020204" pitchFamily="34" charset="0"/>
            </a:rPr>
            <a:t>INDIRECT THIS REQUEST PERIOD: </a:t>
          </a:r>
          <a:r>
            <a:rPr lang="en-US" sz="800" b="0" i="1">
              <a:latin typeface="Arial" panose="020B0604020202020204" pitchFamily="34" charset="0"/>
              <a:cs typeface="Arial" panose="020B0604020202020204" pitchFamily="34" charset="0"/>
            </a:rPr>
            <a:t>(Cannot Exceed 15% of direct grant funds at Project Close):</a:t>
          </a:r>
          <a:endParaRPr lang="en-US" sz="1000" b="0" i="1">
            <a:latin typeface="Arial" panose="020B0604020202020204" pitchFamily="34" charset="0"/>
            <a:cs typeface="Arial" panose="020B0604020202020204" pitchFamily="34" charset="0"/>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28574</xdr:colOff>
      <xdr:row>6</xdr:row>
      <xdr:rowOff>76200</xdr:rowOff>
    </xdr:from>
    <xdr:ext cx="1668711" cy="161926"/>
    <xdr:sp macro="" textlink="">
      <xdr:nvSpPr>
        <xdr:cNvPr id="2" name="Text 31">
          <a:extLst>
            <a:ext uri="{FF2B5EF4-FFF2-40B4-BE49-F238E27FC236}">
              <a16:creationId xmlns:a16="http://schemas.microsoft.com/office/drawing/2014/main" id="{00000000-0008-0000-0300-000002000000}"/>
            </a:ext>
          </a:extLst>
        </xdr:cNvPr>
        <xdr:cNvSpPr txBox="1">
          <a:spLocks noChangeArrowheads="1"/>
        </xdr:cNvSpPr>
      </xdr:nvSpPr>
      <xdr:spPr bwMode="auto">
        <a:xfrm>
          <a:off x="209549" y="838200"/>
          <a:ext cx="1668711" cy="161926"/>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square" lIns="9144" tIns="18288" rIns="0" bIns="0" anchor="t" upright="1">
          <a:noAutofit/>
        </a:bodyPr>
        <a:lstStyle/>
        <a:p>
          <a:pPr algn="l" rtl="0">
            <a:defRPr sz="1000"/>
          </a:pPr>
          <a:r>
            <a:rPr lang="en-US" sz="750" b="1" i="0" u="none" strike="noStrike" baseline="0">
              <a:solidFill>
                <a:srgbClr val="000000"/>
              </a:solidFill>
              <a:latin typeface="Arial"/>
              <a:cs typeface="Arial"/>
            </a:rPr>
            <a:t>PROJECT AGREEMENT NUMBER:</a:t>
          </a:r>
          <a:r>
            <a:rPr lang="en-US" sz="800" b="1" i="0" u="none" strike="noStrike" baseline="0">
              <a:solidFill>
                <a:srgbClr val="000000"/>
              </a:solidFill>
              <a:latin typeface="Arial"/>
              <a:cs typeface="Arial"/>
            </a:rPr>
            <a:t>   </a:t>
          </a:r>
        </a:p>
      </xdr:txBody>
    </xdr:sp>
    <xdr:clientData/>
  </xdr:oneCellAnchor>
  <xdr:oneCellAnchor>
    <xdr:from>
      <xdr:col>14</xdr:col>
      <xdr:colOff>162706</xdr:colOff>
      <xdr:row>6</xdr:row>
      <xdr:rowOff>76200</xdr:rowOff>
    </xdr:from>
    <xdr:ext cx="1104899" cy="171451"/>
    <xdr:sp macro="" textlink="">
      <xdr:nvSpPr>
        <xdr:cNvPr id="10" name="Text 31">
          <a:extLst>
            <a:ext uri="{FF2B5EF4-FFF2-40B4-BE49-F238E27FC236}">
              <a16:creationId xmlns:a16="http://schemas.microsoft.com/office/drawing/2014/main" id="{00000000-0008-0000-0300-00000A000000}"/>
            </a:ext>
          </a:extLst>
        </xdr:cNvPr>
        <xdr:cNvSpPr txBox="1">
          <a:spLocks noChangeArrowheads="1"/>
        </xdr:cNvSpPr>
      </xdr:nvSpPr>
      <xdr:spPr bwMode="auto">
        <a:xfrm>
          <a:off x="3020206" y="838200"/>
          <a:ext cx="1104899" cy="171451"/>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square" lIns="9144" tIns="18288" rIns="0" bIns="0" anchor="t" upright="1">
          <a:noAutofit/>
        </a:bodyPr>
        <a:lstStyle/>
        <a:p>
          <a:pPr algn="l" rtl="0">
            <a:defRPr sz="1000"/>
          </a:pPr>
          <a:r>
            <a:rPr lang="en-US" sz="750" b="1" i="0" u="none" strike="noStrike" baseline="0">
              <a:solidFill>
                <a:srgbClr val="000000"/>
              </a:solidFill>
              <a:latin typeface="Arial"/>
              <a:cs typeface="Arial"/>
            </a:rPr>
            <a:t>CONTRACT NUMBER:</a:t>
          </a:r>
          <a:r>
            <a:rPr lang="en-US" sz="800" b="1" i="0" u="none" strike="noStrike" baseline="0">
              <a:solidFill>
                <a:srgbClr val="000000"/>
              </a:solidFill>
              <a:latin typeface="Arial"/>
              <a:cs typeface="Arial"/>
            </a:rPr>
            <a:t>   </a:t>
          </a:r>
        </a:p>
      </xdr:txBody>
    </xdr:sp>
    <xdr:clientData/>
  </xdr:oneCellAnchor>
  <xdr:oneCellAnchor>
    <xdr:from>
      <xdr:col>22</xdr:col>
      <xdr:colOff>14654</xdr:colOff>
      <xdr:row>6</xdr:row>
      <xdr:rowOff>76200</xdr:rowOff>
    </xdr:from>
    <xdr:ext cx="476543" cy="180242"/>
    <xdr:sp macro="" textlink="">
      <xdr:nvSpPr>
        <xdr:cNvPr id="11" name="Text 31">
          <a:extLst>
            <a:ext uri="{FF2B5EF4-FFF2-40B4-BE49-F238E27FC236}">
              <a16:creationId xmlns:a16="http://schemas.microsoft.com/office/drawing/2014/main" id="{00000000-0008-0000-0300-00000B000000}"/>
            </a:ext>
          </a:extLst>
        </xdr:cNvPr>
        <xdr:cNvSpPr txBox="1">
          <a:spLocks noChangeArrowheads="1"/>
        </xdr:cNvSpPr>
      </xdr:nvSpPr>
      <xdr:spPr bwMode="auto">
        <a:xfrm>
          <a:off x="4843096" y="830873"/>
          <a:ext cx="476543" cy="180242"/>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square" lIns="9144" tIns="18288" rIns="0" bIns="0" anchor="t" upright="1">
          <a:noAutofit/>
        </a:bodyPr>
        <a:lstStyle/>
        <a:p>
          <a:pPr algn="l" rtl="0">
            <a:defRPr sz="1000"/>
          </a:pPr>
          <a:r>
            <a:rPr lang="en-US" sz="750" b="1" i="0" u="none" strike="noStrike" baseline="0">
              <a:solidFill>
                <a:srgbClr val="000000"/>
              </a:solidFill>
              <a:latin typeface="Arial"/>
              <a:cs typeface="Arial"/>
            </a:rPr>
            <a:t>ACTIVITY:   </a:t>
          </a:r>
        </a:p>
      </xdr:txBody>
    </xdr:sp>
    <xdr:clientData/>
  </xdr:oneCellAnchor>
  <xdr:oneCellAnchor>
    <xdr:from>
      <xdr:col>27</xdr:col>
      <xdr:colOff>213678</xdr:colOff>
      <xdr:row>6</xdr:row>
      <xdr:rowOff>76201</xdr:rowOff>
    </xdr:from>
    <xdr:ext cx="240592" cy="128954"/>
    <xdr:sp macro="" textlink="">
      <xdr:nvSpPr>
        <xdr:cNvPr id="12" name="Text 31">
          <a:extLst>
            <a:ext uri="{FF2B5EF4-FFF2-40B4-BE49-F238E27FC236}">
              <a16:creationId xmlns:a16="http://schemas.microsoft.com/office/drawing/2014/main" id="{00000000-0008-0000-0300-00000C000000}"/>
            </a:ext>
          </a:extLst>
        </xdr:cNvPr>
        <xdr:cNvSpPr txBox="1">
          <a:spLocks noChangeArrowheads="1"/>
        </xdr:cNvSpPr>
      </xdr:nvSpPr>
      <xdr:spPr bwMode="auto">
        <a:xfrm>
          <a:off x="6251063" y="830874"/>
          <a:ext cx="240592" cy="128954"/>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square" lIns="9144" tIns="18288" rIns="0" bIns="0" anchor="t" upright="1">
          <a:noAutofit/>
        </a:bodyPr>
        <a:lstStyle/>
        <a:p>
          <a:pPr algn="l" rtl="0">
            <a:defRPr sz="1000"/>
          </a:pPr>
          <a:r>
            <a:rPr lang="en-US" sz="750" b="1" i="0" u="none" strike="noStrike" baseline="0">
              <a:solidFill>
                <a:srgbClr val="000000"/>
              </a:solidFill>
              <a:latin typeface="Arial"/>
              <a:cs typeface="Arial"/>
            </a:rPr>
            <a:t>ENY:</a:t>
          </a:r>
        </a:p>
      </xdr:txBody>
    </xdr:sp>
    <xdr:clientData/>
  </xdr:oneCellAnchor>
  <xdr:oneCellAnchor>
    <xdr:from>
      <xdr:col>1</xdr:col>
      <xdr:colOff>28575</xdr:colOff>
      <xdr:row>7</xdr:row>
      <xdr:rowOff>85725</xdr:rowOff>
    </xdr:from>
    <xdr:ext cx="581025" cy="161925"/>
    <xdr:sp macro="" textlink="">
      <xdr:nvSpPr>
        <xdr:cNvPr id="13" name="Text 31">
          <a:extLst>
            <a:ext uri="{FF2B5EF4-FFF2-40B4-BE49-F238E27FC236}">
              <a16:creationId xmlns:a16="http://schemas.microsoft.com/office/drawing/2014/main" id="{00000000-0008-0000-0300-00000D000000}"/>
            </a:ext>
          </a:extLst>
        </xdr:cNvPr>
        <xdr:cNvSpPr txBox="1">
          <a:spLocks noChangeArrowheads="1"/>
        </xdr:cNvSpPr>
      </xdr:nvSpPr>
      <xdr:spPr bwMode="auto">
        <a:xfrm>
          <a:off x="209550" y="1057275"/>
          <a:ext cx="581025" cy="1619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square" lIns="9144" tIns="18288" rIns="0" bIns="0" anchor="t" upright="1">
          <a:noAutofit/>
        </a:bodyPr>
        <a:lstStyle/>
        <a:p>
          <a:pPr algn="l" rtl="0">
            <a:defRPr sz="1000"/>
          </a:pPr>
          <a:r>
            <a:rPr lang="en-US" sz="750" b="1" i="0" u="none" strike="noStrike" baseline="0">
              <a:solidFill>
                <a:srgbClr val="000000"/>
              </a:solidFill>
              <a:latin typeface="Arial"/>
              <a:cs typeface="Arial"/>
            </a:rPr>
            <a:t>GRANTEE:   </a:t>
          </a:r>
        </a:p>
      </xdr:txBody>
    </xdr:sp>
    <xdr:clientData/>
  </xdr:oneCellAnchor>
  <xdr:oneCellAnchor>
    <xdr:from>
      <xdr:col>1</xdr:col>
      <xdr:colOff>28575</xdr:colOff>
      <xdr:row>8</xdr:row>
      <xdr:rowOff>76200</xdr:rowOff>
    </xdr:from>
    <xdr:ext cx="942975" cy="161925"/>
    <xdr:sp macro="" textlink="">
      <xdr:nvSpPr>
        <xdr:cNvPr id="14" name="Text 31">
          <a:extLst>
            <a:ext uri="{FF2B5EF4-FFF2-40B4-BE49-F238E27FC236}">
              <a16:creationId xmlns:a16="http://schemas.microsoft.com/office/drawing/2014/main" id="{00000000-0008-0000-0300-00000E000000}"/>
            </a:ext>
          </a:extLst>
        </xdr:cNvPr>
        <xdr:cNvSpPr txBox="1">
          <a:spLocks noChangeArrowheads="1"/>
        </xdr:cNvSpPr>
      </xdr:nvSpPr>
      <xdr:spPr bwMode="auto">
        <a:xfrm>
          <a:off x="209550" y="1257300"/>
          <a:ext cx="942975" cy="1619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square" lIns="9144" tIns="18288" rIns="0" bIns="0" anchor="t" upright="1">
          <a:noAutofit/>
        </a:bodyPr>
        <a:lstStyle/>
        <a:p>
          <a:pPr algn="l" rtl="0">
            <a:defRPr sz="1000"/>
          </a:pPr>
          <a:r>
            <a:rPr lang="en-US" sz="750" b="1" i="0" u="none" strike="noStrike" baseline="0">
              <a:solidFill>
                <a:srgbClr val="000000"/>
              </a:solidFill>
              <a:latin typeface="Arial"/>
              <a:cs typeface="Arial"/>
            </a:rPr>
            <a:t>PROJECT TITLE: </a:t>
          </a:r>
          <a:r>
            <a:rPr lang="en-US" sz="800" b="1" i="0" u="none" strike="noStrike" baseline="0">
              <a:solidFill>
                <a:srgbClr val="000000"/>
              </a:solidFill>
              <a:latin typeface="Arial"/>
              <a:cs typeface="Arial"/>
            </a:rPr>
            <a:t>  </a:t>
          </a:r>
        </a:p>
      </xdr:txBody>
    </xdr:sp>
    <xdr:clientData/>
  </xdr:oneCellAnchor>
  <xdr:oneCellAnchor>
    <xdr:from>
      <xdr:col>22</xdr:col>
      <xdr:colOff>240075</xdr:colOff>
      <xdr:row>8</xdr:row>
      <xdr:rowOff>76200</xdr:rowOff>
    </xdr:from>
    <xdr:ext cx="952500" cy="161925"/>
    <xdr:sp macro="" textlink="">
      <xdr:nvSpPr>
        <xdr:cNvPr id="15" name="Text 31">
          <a:extLst>
            <a:ext uri="{FF2B5EF4-FFF2-40B4-BE49-F238E27FC236}">
              <a16:creationId xmlns:a16="http://schemas.microsoft.com/office/drawing/2014/main" id="{00000000-0008-0000-0300-00000F000000}"/>
            </a:ext>
          </a:extLst>
        </xdr:cNvPr>
        <xdr:cNvSpPr txBox="1">
          <a:spLocks noChangeArrowheads="1"/>
        </xdr:cNvSpPr>
      </xdr:nvSpPr>
      <xdr:spPr bwMode="auto">
        <a:xfrm>
          <a:off x="5068517" y="1255835"/>
          <a:ext cx="952500" cy="1619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square" lIns="9144" tIns="18288" rIns="0" bIns="0" anchor="t" upright="1">
          <a:noAutofit/>
        </a:bodyPr>
        <a:lstStyle/>
        <a:p>
          <a:pPr algn="r" rtl="0">
            <a:defRPr sz="1000"/>
          </a:pPr>
          <a:r>
            <a:rPr lang="en-US" sz="750" b="1" i="0" u="none" strike="noStrike" baseline="0">
              <a:solidFill>
                <a:srgbClr val="000000"/>
              </a:solidFill>
              <a:latin typeface="Arial"/>
              <a:cs typeface="Arial"/>
            </a:rPr>
            <a:t>SUPPLIER ID:</a:t>
          </a:r>
          <a:r>
            <a:rPr lang="en-US" sz="800" b="1" i="0" u="none" strike="noStrike" baseline="0">
              <a:solidFill>
                <a:srgbClr val="000000"/>
              </a:solidFill>
              <a:latin typeface="Arial"/>
              <a:cs typeface="Arial"/>
            </a:rPr>
            <a:t>   </a:t>
          </a:r>
        </a:p>
      </xdr:txBody>
    </xdr:sp>
    <xdr:clientData/>
  </xdr:oneCellAnchor>
  <xdr:oneCellAnchor>
    <xdr:from>
      <xdr:col>1</xdr:col>
      <xdr:colOff>28575</xdr:colOff>
      <xdr:row>9</xdr:row>
      <xdr:rowOff>95250</xdr:rowOff>
    </xdr:from>
    <xdr:ext cx="1809750" cy="161925"/>
    <xdr:sp macro="" textlink="">
      <xdr:nvSpPr>
        <xdr:cNvPr id="16" name="Text 31">
          <a:extLst>
            <a:ext uri="{FF2B5EF4-FFF2-40B4-BE49-F238E27FC236}">
              <a16:creationId xmlns:a16="http://schemas.microsoft.com/office/drawing/2014/main" id="{00000000-0008-0000-0300-000010000000}"/>
            </a:ext>
          </a:extLst>
        </xdr:cNvPr>
        <xdr:cNvSpPr txBox="1">
          <a:spLocks noChangeArrowheads="1"/>
        </xdr:cNvSpPr>
      </xdr:nvSpPr>
      <xdr:spPr bwMode="auto">
        <a:xfrm>
          <a:off x="209550" y="1485900"/>
          <a:ext cx="1809750" cy="1619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square" lIns="9144" tIns="18288" rIns="0" bIns="0" anchor="t" upright="1">
          <a:noAutofit/>
        </a:bodyPr>
        <a:lstStyle/>
        <a:p>
          <a:pPr algn="l" rtl="0">
            <a:defRPr sz="1000"/>
          </a:pPr>
          <a:r>
            <a:rPr lang="en-US" sz="750" b="1" i="0" u="none" strike="noStrike" baseline="0">
              <a:solidFill>
                <a:srgbClr val="000000"/>
              </a:solidFill>
              <a:latin typeface="Arial"/>
              <a:cs typeface="Arial"/>
            </a:rPr>
            <a:t>PROJECT PERFORMANCE PERIOD:</a:t>
          </a:r>
          <a:r>
            <a:rPr lang="en-US" sz="800" b="1" i="0" u="none" strike="noStrike" baseline="0">
              <a:solidFill>
                <a:srgbClr val="000000"/>
              </a:solidFill>
              <a:latin typeface="Arial"/>
              <a:cs typeface="Arial"/>
            </a:rPr>
            <a:t>   </a:t>
          </a:r>
        </a:p>
      </xdr:txBody>
    </xdr:sp>
    <xdr:clientData/>
  </xdr:oneCellAnchor>
  <xdr:oneCellAnchor>
    <xdr:from>
      <xdr:col>11</xdr:col>
      <xdr:colOff>121650</xdr:colOff>
      <xdr:row>9</xdr:row>
      <xdr:rowOff>76006</xdr:rowOff>
    </xdr:from>
    <xdr:ext cx="398336" cy="164592"/>
    <xdr:sp macro="" textlink="">
      <xdr:nvSpPr>
        <xdr:cNvPr id="17" name="Text 31">
          <a:extLst>
            <a:ext uri="{FF2B5EF4-FFF2-40B4-BE49-F238E27FC236}">
              <a16:creationId xmlns:a16="http://schemas.microsoft.com/office/drawing/2014/main" id="{00000000-0008-0000-0300-000011000000}"/>
            </a:ext>
          </a:extLst>
        </xdr:cNvPr>
        <xdr:cNvSpPr txBox="1">
          <a:spLocks noChangeArrowheads="1"/>
        </xdr:cNvSpPr>
      </xdr:nvSpPr>
      <xdr:spPr bwMode="auto">
        <a:xfrm>
          <a:off x="2264775" y="1466656"/>
          <a:ext cx="398336" cy="164592"/>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square" lIns="9144" tIns="18288" rIns="0" bIns="0" anchor="t" upright="1">
          <a:noAutofit/>
        </a:bodyPr>
        <a:lstStyle/>
        <a:p>
          <a:pPr algn="l" rtl="0">
            <a:defRPr sz="1000"/>
          </a:pPr>
          <a:r>
            <a:rPr lang="en-US" sz="750" b="1" i="0" u="none" strike="noStrike" baseline="0">
              <a:solidFill>
                <a:srgbClr val="000000"/>
              </a:solidFill>
              <a:latin typeface="Arial"/>
              <a:cs typeface="Arial"/>
            </a:rPr>
            <a:t>FROM:</a:t>
          </a:r>
          <a:r>
            <a:rPr lang="en-US" sz="800" b="1" i="0" u="none" strike="noStrike" baseline="0">
              <a:solidFill>
                <a:srgbClr val="000000"/>
              </a:solidFill>
              <a:latin typeface="Arial"/>
              <a:cs typeface="Arial"/>
            </a:rPr>
            <a:t>   </a:t>
          </a:r>
        </a:p>
      </xdr:txBody>
    </xdr:sp>
    <xdr:clientData/>
  </xdr:oneCellAnchor>
  <xdr:oneCellAnchor>
    <xdr:from>
      <xdr:col>18</xdr:col>
      <xdr:colOff>34020</xdr:colOff>
      <xdr:row>9</xdr:row>
      <xdr:rowOff>76005</xdr:rowOff>
    </xdr:from>
    <xdr:ext cx="228600" cy="164592"/>
    <xdr:sp macro="" textlink="">
      <xdr:nvSpPr>
        <xdr:cNvPr id="18" name="Text 31">
          <a:extLst>
            <a:ext uri="{FF2B5EF4-FFF2-40B4-BE49-F238E27FC236}">
              <a16:creationId xmlns:a16="http://schemas.microsoft.com/office/drawing/2014/main" id="{00000000-0008-0000-0300-000012000000}"/>
            </a:ext>
          </a:extLst>
        </xdr:cNvPr>
        <xdr:cNvSpPr txBox="1">
          <a:spLocks noChangeArrowheads="1"/>
        </xdr:cNvSpPr>
      </xdr:nvSpPr>
      <xdr:spPr bwMode="auto">
        <a:xfrm>
          <a:off x="3844020" y="1466655"/>
          <a:ext cx="228600" cy="164592"/>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square" lIns="9144" tIns="18288" rIns="0" bIns="0" anchor="t" upright="1">
          <a:noAutofit/>
        </a:bodyPr>
        <a:lstStyle/>
        <a:p>
          <a:pPr algn="l" rtl="0">
            <a:defRPr sz="1000"/>
          </a:pPr>
          <a:r>
            <a:rPr lang="en-US" sz="750" b="1" i="0" u="none" strike="noStrike" baseline="0">
              <a:solidFill>
                <a:srgbClr val="000000"/>
              </a:solidFill>
              <a:latin typeface="Arial"/>
              <a:cs typeface="Arial"/>
            </a:rPr>
            <a:t>TO:   </a:t>
          </a:r>
        </a:p>
      </xdr:txBody>
    </xdr:sp>
    <xdr:clientData/>
  </xdr:oneCellAnchor>
  <xdr:oneCellAnchor>
    <xdr:from>
      <xdr:col>2</xdr:col>
      <xdr:colOff>9525</xdr:colOff>
      <xdr:row>11</xdr:row>
      <xdr:rowOff>38101</xdr:rowOff>
    </xdr:from>
    <xdr:ext cx="1563959" cy="163996"/>
    <xdr:sp macro="" textlink="">
      <xdr:nvSpPr>
        <xdr:cNvPr id="19" name="Text 31">
          <a:extLst>
            <a:ext uri="{FF2B5EF4-FFF2-40B4-BE49-F238E27FC236}">
              <a16:creationId xmlns:a16="http://schemas.microsoft.com/office/drawing/2014/main" id="{00000000-0008-0000-0300-000013000000}"/>
            </a:ext>
          </a:extLst>
        </xdr:cNvPr>
        <xdr:cNvSpPr txBox="1">
          <a:spLocks noChangeArrowheads="1"/>
        </xdr:cNvSpPr>
      </xdr:nvSpPr>
      <xdr:spPr bwMode="auto">
        <a:xfrm>
          <a:off x="428625" y="1685926"/>
          <a:ext cx="1563959" cy="163996"/>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square" lIns="9144" tIns="18288" rIns="0" bIns="0" anchor="t" upright="1">
          <a:noAutofit/>
        </a:bodyPr>
        <a:lstStyle/>
        <a:p>
          <a:pPr algn="l" rtl="0">
            <a:defRPr sz="1000"/>
          </a:pPr>
          <a:r>
            <a:rPr lang="en-US" sz="800" b="1" i="0" u="none" strike="noStrike" baseline="0">
              <a:solidFill>
                <a:srgbClr val="000000"/>
              </a:solidFill>
              <a:latin typeface="Arial"/>
              <a:cs typeface="Arial"/>
            </a:rPr>
            <a:t>PAYMENT REQUEST NUMBER:   </a:t>
          </a:r>
        </a:p>
      </xdr:txBody>
    </xdr:sp>
    <xdr:clientData/>
  </xdr:oneCellAnchor>
  <xdr:oneCellAnchor>
    <xdr:from>
      <xdr:col>14</xdr:col>
      <xdr:colOff>200026</xdr:colOff>
      <xdr:row>11</xdr:row>
      <xdr:rowOff>38100</xdr:rowOff>
    </xdr:from>
    <xdr:ext cx="495300" cy="238125"/>
    <xdr:sp macro="" textlink="">
      <xdr:nvSpPr>
        <xdr:cNvPr id="20" name="Text 31">
          <a:extLst>
            <a:ext uri="{FF2B5EF4-FFF2-40B4-BE49-F238E27FC236}">
              <a16:creationId xmlns:a16="http://schemas.microsoft.com/office/drawing/2014/main" id="{00000000-0008-0000-0300-000014000000}"/>
            </a:ext>
          </a:extLst>
        </xdr:cNvPr>
        <xdr:cNvSpPr txBox="1">
          <a:spLocks noChangeArrowheads="1"/>
        </xdr:cNvSpPr>
      </xdr:nvSpPr>
      <xdr:spPr bwMode="auto">
        <a:xfrm>
          <a:off x="3057526" y="1685925"/>
          <a:ext cx="495300" cy="2381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square" lIns="9144" tIns="18288" rIns="0" bIns="0" anchor="t" upright="1">
          <a:noAutofit/>
        </a:bodyPr>
        <a:lstStyle/>
        <a:p>
          <a:pPr algn="l" rtl="0">
            <a:defRPr sz="1000"/>
          </a:pPr>
          <a:r>
            <a:rPr lang="en-US" sz="800" b="1" i="0" u="none" strike="noStrike" baseline="0">
              <a:solidFill>
                <a:srgbClr val="000000"/>
              </a:solidFill>
              <a:latin typeface="Arial"/>
              <a:cs typeface="Arial"/>
            </a:rPr>
            <a:t> </a:t>
          </a:r>
          <a:r>
            <a:rPr lang="en-US" sz="1000" b="1" i="0" u="none" strike="noStrike" baseline="0">
              <a:solidFill>
                <a:srgbClr val="000000"/>
              </a:solidFill>
              <a:latin typeface="Arial"/>
              <a:cs typeface="Arial"/>
            </a:rPr>
            <a:t> FINAL </a:t>
          </a:r>
        </a:p>
      </xdr:txBody>
    </xdr:sp>
    <xdr:clientData/>
  </xdr:oneCellAnchor>
  <mc:AlternateContent xmlns:mc="http://schemas.openxmlformats.org/markup-compatibility/2006">
    <mc:Choice xmlns:a14="http://schemas.microsoft.com/office/drawing/2010/main" Requires="a14">
      <xdr:twoCellAnchor editAs="oneCell">
        <xdr:from>
          <xdr:col>14</xdr:col>
          <xdr:colOff>57150</xdr:colOff>
          <xdr:row>11</xdr:row>
          <xdr:rowOff>19050</xdr:rowOff>
        </xdr:from>
        <xdr:to>
          <xdr:col>15</xdr:col>
          <xdr:colOff>123825</xdr:colOff>
          <xdr:row>12</xdr:row>
          <xdr:rowOff>9525</xdr:rowOff>
        </xdr:to>
        <xdr:sp macro="" textlink="">
          <xdr:nvSpPr>
            <xdr:cNvPr id="4097" name="Check Box 1" descr="Check box if this is the Final payment requests"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9525</xdr:colOff>
      <xdr:row>13</xdr:row>
      <xdr:rowOff>11430</xdr:rowOff>
    </xdr:from>
    <xdr:ext cx="3600449" cy="198121"/>
    <xdr:sp macro="" textlink="">
      <xdr:nvSpPr>
        <xdr:cNvPr id="22" name="Text 31">
          <a:extLst>
            <a:ext uri="{FF2B5EF4-FFF2-40B4-BE49-F238E27FC236}">
              <a16:creationId xmlns:a16="http://schemas.microsoft.com/office/drawing/2014/main" id="{00000000-0008-0000-0300-000016000000}"/>
            </a:ext>
          </a:extLst>
        </xdr:cNvPr>
        <xdr:cNvSpPr txBox="1">
          <a:spLocks noChangeArrowheads="1"/>
        </xdr:cNvSpPr>
      </xdr:nvSpPr>
      <xdr:spPr bwMode="auto">
        <a:xfrm>
          <a:off x="428625" y="2135505"/>
          <a:ext cx="3600449" cy="198121"/>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square" lIns="9144" tIns="18288" rIns="0" bIns="0" anchor="t" upright="1">
          <a:noAutofit/>
        </a:bodyPr>
        <a:lstStyle/>
        <a:p>
          <a:pPr algn="l" rtl="0">
            <a:defRPr sz="1000"/>
          </a:pPr>
          <a:r>
            <a:rPr lang="en-US" sz="800" b="1" i="0" u="none" strike="noStrike" baseline="0">
              <a:solidFill>
                <a:srgbClr val="000000"/>
              </a:solidFill>
              <a:latin typeface="Arial"/>
              <a:cs typeface="Arial"/>
            </a:rPr>
            <a:t>INVOICE NUMBER / BILL FOR COLLECTION NUMBER</a:t>
          </a:r>
          <a:r>
            <a:rPr lang="en-US" sz="800" b="0" i="0" u="none" strike="noStrike" baseline="0">
              <a:solidFill>
                <a:srgbClr val="000000"/>
              </a:solidFill>
              <a:latin typeface="Arial"/>
              <a:cs typeface="Arial"/>
            </a:rPr>
            <a:t> </a:t>
          </a:r>
          <a:r>
            <a:rPr lang="en-US" sz="800" b="0" i="1" u="none" strike="noStrike" baseline="0">
              <a:solidFill>
                <a:srgbClr val="000000"/>
              </a:solidFill>
              <a:latin typeface="Arial"/>
              <a:cs typeface="Arial"/>
            </a:rPr>
            <a:t>(For Grantee use)</a:t>
          </a:r>
          <a:r>
            <a:rPr lang="en-US" sz="800" b="1" i="0" u="none" strike="noStrike" baseline="0">
              <a:solidFill>
                <a:srgbClr val="000000"/>
              </a:solidFill>
              <a:latin typeface="Arial"/>
              <a:cs typeface="Arial"/>
            </a:rPr>
            <a:t>:   </a:t>
          </a:r>
        </a:p>
      </xdr:txBody>
    </xdr:sp>
    <xdr:clientData/>
  </xdr:oneCellAnchor>
  <xdr:oneCellAnchor>
    <xdr:from>
      <xdr:col>2</xdr:col>
      <xdr:colOff>9525</xdr:colOff>
      <xdr:row>15</xdr:row>
      <xdr:rowOff>11431</xdr:rowOff>
    </xdr:from>
    <xdr:ext cx="1524000" cy="199705"/>
    <xdr:sp macro="" textlink="">
      <xdr:nvSpPr>
        <xdr:cNvPr id="23" name="Text 31">
          <a:extLst>
            <a:ext uri="{FF2B5EF4-FFF2-40B4-BE49-F238E27FC236}">
              <a16:creationId xmlns:a16="http://schemas.microsoft.com/office/drawing/2014/main" id="{00000000-0008-0000-0300-000017000000}"/>
            </a:ext>
          </a:extLst>
        </xdr:cNvPr>
        <xdr:cNvSpPr txBox="1">
          <a:spLocks noChangeArrowheads="1"/>
        </xdr:cNvSpPr>
      </xdr:nvSpPr>
      <xdr:spPr bwMode="auto">
        <a:xfrm>
          <a:off x="428625" y="2354581"/>
          <a:ext cx="1524000" cy="19970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square" lIns="9144" tIns="18288" rIns="0" bIns="0" anchor="t" upright="1">
          <a:noAutofit/>
        </a:bodyPr>
        <a:lstStyle/>
        <a:p>
          <a:pPr algn="l" rtl="0">
            <a:defRPr sz="1000"/>
          </a:pPr>
          <a:r>
            <a:rPr lang="en-US" sz="800" b="1" i="0" u="none" strike="noStrike" baseline="0">
              <a:solidFill>
                <a:srgbClr val="000000"/>
              </a:solidFill>
              <a:latin typeface="Arial"/>
              <a:cs typeface="Arial"/>
            </a:rPr>
            <a:t>PAYMENT REQUEST PERIOD:   </a:t>
          </a:r>
        </a:p>
      </xdr:txBody>
    </xdr:sp>
    <xdr:clientData/>
  </xdr:oneCellAnchor>
  <xdr:oneCellAnchor>
    <xdr:from>
      <xdr:col>11</xdr:col>
      <xdr:colOff>119550</xdr:colOff>
      <xdr:row>15</xdr:row>
      <xdr:rowOff>33241</xdr:rowOff>
    </xdr:from>
    <xdr:ext cx="390525" cy="164592"/>
    <xdr:sp macro="" textlink="">
      <xdr:nvSpPr>
        <xdr:cNvPr id="24" name="Text 31">
          <a:extLst>
            <a:ext uri="{FF2B5EF4-FFF2-40B4-BE49-F238E27FC236}">
              <a16:creationId xmlns:a16="http://schemas.microsoft.com/office/drawing/2014/main" id="{00000000-0008-0000-0300-000018000000}"/>
            </a:ext>
          </a:extLst>
        </xdr:cNvPr>
        <xdr:cNvSpPr txBox="1">
          <a:spLocks noChangeArrowheads="1"/>
        </xdr:cNvSpPr>
      </xdr:nvSpPr>
      <xdr:spPr bwMode="auto">
        <a:xfrm>
          <a:off x="2262675" y="2376391"/>
          <a:ext cx="390525" cy="164592"/>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square" lIns="9144" tIns="18288" rIns="0" bIns="0" anchor="t" upright="1">
          <a:noAutofit/>
        </a:bodyPr>
        <a:lstStyle/>
        <a:p>
          <a:pPr algn="l" rtl="0">
            <a:defRPr sz="1000"/>
          </a:pPr>
          <a:r>
            <a:rPr lang="en-US" sz="800" b="1" i="0" u="none" strike="noStrike" baseline="0">
              <a:solidFill>
                <a:srgbClr val="000000"/>
              </a:solidFill>
              <a:latin typeface="Arial"/>
              <a:cs typeface="Arial"/>
            </a:rPr>
            <a:t>FROM:   </a:t>
          </a:r>
        </a:p>
      </xdr:txBody>
    </xdr:sp>
    <xdr:clientData/>
  </xdr:oneCellAnchor>
  <xdr:oneCellAnchor>
    <xdr:from>
      <xdr:col>18</xdr:col>
      <xdr:colOff>38880</xdr:colOff>
      <xdr:row>15</xdr:row>
      <xdr:rowOff>33240</xdr:rowOff>
    </xdr:from>
    <xdr:ext cx="228600" cy="164592"/>
    <xdr:sp macro="" textlink="">
      <xdr:nvSpPr>
        <xdr:cNvPr id="25" name="Text 31">
          <a:extLst>
            <a:ext uri="{FF2B5EF4-FFF2-40B4-BE49-F238E27FC236}">
              <a16:creationId xmlns:a16="http://schemas.microsoft.com/office/drawing/2014/main" id="{00000000-0008-0000-0300-000019000000}"/>
            </a:ext>
          </a:extLst>
        </xdr:cNvPr>
        <xdr:cNvSpPr txBox="1">
          <a:spLocks noChangeArrowheads="1"/>
        </xdr:cNvSpPr>
      </xdr:nvSpPr>
      <xdr:spPr bwMode="auto">
        <a:xfrm>
          <a:off x="3848880" y="2376390"/>
          <a:ext cx="228600" cy="164592"/>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square" lIns="9144" tIns="18288" rIns="0" bIns="0" anchor="t" upright="1">
          <a:noAutofit/>
        </a:bodyPr>
        <a:lstStyle/>
        <a:p>
          <a:pPr algn="l" rtl="0">
            <a:defRPr sz="1000"/>
          </a:pPr>
          <a:r>
            <a:rPr lang="en-US" sz="800" b="1" i="0" u="none" strike="noStrike" baseline="0">
              <a:solidFill>
                <a:srgbClr val="000000"/>
              </a:solidFill>
              <a:latin typeface="Arial"/>
              <a:cs typeface="Arial"/>
            </a:rPr>
            <a:t>TO:   </a:t>
          </a:r>
        </a:p>
      </xdr:txBody>
    </xdr:sp>
    <xdr:clientData/>
  </xdr:oneCellAnchor>
  <xdr:oneCellAnchor>
    <xdr:from>
      <xdr:col>2</xdr:col>
      <xdr:colOff>9525</xdr:colOff>
      <xdr:row>17</xdr:row>
      <xdr:rowOff>47625</xdr:rowOff>
    </xdr:from>
    <xdr:ext cx="2019300" cy="190501"/>
    <xdr:sp macro="" textlink="">
      <xdr:nvSpPr>
        <xdr:cNvPr id="26" name="Text 31">
          <a:extLst>
            <a:ext uri="{FF2B5EF4-FFF2-40B4-BE49-F238E27FC236}">
              <a16:creationId xmlns:a16="http://schemas.microsoft.com/office/drawing/2014/main" id="{00000000-0008-0000-0300-00001A000000}"/>
            </a:ext>
          </a:extLst>
        </xdr:cNvPr>
        <xdr:cNvSpPr txBox="1">
          <a:spLocks noChangeArrowheads="1"/>
        </xdr:cNvSpPr>
      </xdr:nvSpPr>
      <xdr:spPr bwMode="auto">
        <a:xfrm>
          <a:off x="428625" y="2609850"/>
          <a:ext cx="2019300" cy="190501"/>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square" lIns="9144" tIns="18288" rIns="0" bIns="0" anchor="t" upright="1">
          <a:noAutofit/>
        </a:bodyPr>
        <a:lstStyle/>
        <a:p>
          <a:pPr algn="l" rtl="0">
            <a:defRPr sz="1000"/>
          </a:pPr>
          <a:r>
            <a:rPr lang="en-US" sz="800" b="1" i="0" u="none" strike="noStrike" baseline="0">
              <a:solidFill>
                <a:srgbClr val="000000"/>
              </a:solidFill>
              <a:latin typeface="Arial"/>
              <a:cs typeface="Arial"/>
            </a:rPr>
            <a:t>PAYMENT REQUEST TYPE </a:t>
          </a:r>
          <a:r>
            <a:rPr lang="en-US" sz="800" b="0" i="1" u="none" strike="noStrike" baseline="0">
              <a:solidFill>
                <a:srgbClr val="000000"/>
              </a:solidFill>
              <a:latin typeface="Arial"/>
              <a:cs typeface="Arial"/>
            </a:rPr>
            <a:t>(Check one)</a:t>
          </a:r>
          <a:r>
            <a:rPr lang="en-US" sz="800" b="1" i="0" u="none" strike="noStrike" baseline="0">
              <a:solidFill>
                <a:srgbClr val="000000"/>
              </a:solidFill>
              <a:latin typeface="Arial"/>
              <a:cs typeface="Arial"/>
            </a:rPr>
            <a:t>:   </a:t>
          </a:r>
        </a:p>
      </xdr:txBody>
    </xdr:sp>
    <xdr:clientData/>
  </xdr:oneCellAnchor>
  <xdr:oneCellAnchor>
    <xdr:from>
      <xdr:col>2</xdr:col>
      <xdr:colOff>228600</xdr:colOff>
      <xdr:row>18</xdr:row>
      <xdr:rowOff>38100</xdr:rowOff>
    </xdr:from>
    <xdr:ext cx="639896" cy="171450"/>
    <xdr:sp macro="" textlink="">
      <xdr:nvSpPr>
        <xdr:cNvPr id="27" name="Text 31">
          <a:extLst>
            <a:ext uri="{FF2B5EF4-FFF2-40B4-BE49-F238E27FC236}">
              <a16:creationId xmlns:a16="http://schemas.microsoft.com/office/drawing/2014/main" id="{00000000-0008-0000-0300-00001B000000}"/>
            </a:ext>
          </a:extLst>
        </xdr:cNvPr>
        <xdr:cNvSpPr txBox="1">
          <a:spLocks noChangeArrowheads="1"/>
        </xdr:cNvSpPr>
      </xdr:nvSpPr>
      <xdr:spPr bwMode="auto">
        <a:xfrm>
          <a:off x="647700" y="2809875"/>
          <a:ext cx="639896" cy="1714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square" lIns="9144" tIns="18288" rIns="0" bIns="0" anchor="t" upright="1">
          <a:noAutofit/>
        </a:bodyPr>
        <a:lstStyle/>
        <a:p>
          <a:pPr algn="l" rtl="0">
            <a:defRPr sz="1000"/>
          </a:pPr>
          <a:r>
            <a:rPr lang="en-US" sz="900" b="1" i="0" u="none" strike="noStrike" baseline="0">
              <a:solidFill>
                <a:srgbClr val="000000"/>
              </a:solidFill>
              <a:latin typeface="Arial"/>
              <a:cs typeface="Arial"/>
            </a:rPr>
            <a:t>ADVANCE </a:t>
          </a:r>
        </a:p>
      </xdr:txBody>
    </xdr:sp>
    <xdr:clientData/>
  </xdr:oneCellAnchor>
  <mc:AlternateContent xmlns:mc="http://schemas.openxmlformats.org/markup-compatibility/2006">
    <mc:Choice xmlns:a14="http://schemas.microsoft.com/office/drawing/2010/main" Requires="a14">
      <xdr:twoCellAnchor editAs="oneCell">
        <xdr:from>
          <xdr:col>2</xdr:col>
          <xdr:colOff>0</xdr:colOff>
          <xdr:row>17</xdr:row>
          <xdr:rowOff>200025</xdr:rowOff>
        </xdr:from>
        <xdr:to>
          <xdr:col>3</xdr:col>
          <xdr:colOff>66675</xdr:colOff>
          <xdr:row>19</xdr:row>
          <xdr:rowOff>85725</xdr:rowOff>
        </xdr:to>
        <xdr:sp macro="" textlink="">
          <xdr:nvSpPr>
            <xdr:cNvPr id="4098" name="Check Box 2" descr="Check box if this is an Advance Payment Request "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228600</xdr:colOff>
      <xdr:row>22</xdr:row>
      <xdr:rowOff>47625</xdr:rowOff>
    </xdr:from>
    <xdr:ext cx="1133475" cy="173736"/>
    <xdr:sp macro="" textlink="">
      <xdr:nvSpPr>
        <xdr:cNvPr id="29" name="Text 31">
          <a:extLst>
            <a:ext uri="{FF2B5EF4-FFF2-40B4-BE49-F238E27FC236}">
              <a16:creationId xmlns:a16="http://schemas.microsoft.com/office/drawing/2014/main" id="{00000000-0008-0000-0300-00001D000000}"/>
            </a:ext>
          </a:extLst>
        </xdr:cNvPr>
        <xdr:cNvSpPr txBox="1">
          <a:spLocks noChangeArrowheads="1"/>
        </xdr:cNvSpPr>
      </xdr:nvSpPr>
      <xdr:spPr bwMode="auto">
        <a:xfrm>
          <a:off x="647700" y="3371850"/>
          <a:ext cx="1133475" cy="173736"/>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square" lIns="9144" tIns="18288" rIns="0" bIns="0" anchor="t" upright="1">
          <a:noAutofit/>
        </a:bodyPr>
        <a:lstStyle/>
        <a:p>
          <a:pPr algn="l" rtl="0">
            <a:defRPr sz="1000"/>
          </a:pPr>
          <a:r>
            <a:rPr lang="en-US" sz="900" b="1" i="0" u="none" strike="noStrike" baseline="0">
              <a:solidFill>
                <a:srgbClr val="000000"/>
              </a:solidFill>
              <a:latin typeface="Arial"/>
              <a:cs typeface="Arial"/>
            </a:rPr>
            <a:t>REIMBURSEMENT  </a:t>
          </a:r>
        </a:p>
      </xdr:txBody>
    </xdr:sp>
    <xdr:clientData/>
  </xdr:oneCellAnchor>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3</xdr:col>
          <xdr:colOff>66675</xdr:colOff>
          <xdr:row>23</xdr:row>
          <xdr:rowOff>19050</xdr:rowOff>
        </xdr:to>
        <xdr:sp macro="" textlink="">
          <xdr:nvSpPr>
            <xdr:cNvPr id="4099" name="Check Box 3" descr="Check box if this is a Reimbursement Payment Request "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9525</xdr:colOff>
      <xdr:row>0</xdr:row>
      <xdr:rowOff>0</xdr:rowOff>
    </xdr:from>
    <xdr:ext cx="2295446" cy="164592"/>
    <xdr:sp macro="" textlink="">
      <xdr:nvSpPr>
        <xdr:cNvPr id="31" name="Text 31">
          <a:extLst>
            <a:ext uri="{FF2B5EF4-FFF2-40B4-BE49-F238E27FC236}">
              <a16:creationId xmlns:a16="http://schemas.microsoft.com/office/drawing/2014/main" id="{00000000-0008-0000-0300-00001F000000}"/>
            </a:ext>
          </a:extLst>
        </xdr:cNvPr>
        <xdr:cNvSpPr txBox="1">
          <a:spLocks noChangeArrowheads="1"/>
        </xdr:cNvSpPr>
      </xdr:nvSpPr>
      <xdr:spPr bwMode="auto">
        <a:xfrm>
          <a:off x="9525" y="0"/>
          <a:ext cx="2295446" cy="164592"/>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square" lIns="9144" tIns="18288" rIns="0" bIns="0" anchor="t" upright="1">
          <a:noAutofit/>
        </a:bodyPr>
        <a:lstStyle/>
        <a:p>
          <a:pPr algn="l" rtl="0">
            <a:defRPr sz="1000"/>
          </a:pPr>
          <a:r>
            <a:rPr lang="en-US" sz="750" b="1" i="0" u="none" strike="noStrike" baseline="0">
              <a:solidFill>
                <a:srgbClr val="000000"/>
              </a:solidFill>
              <a:latin typeface="Arial"/>
              <a:cs typeface="Arial"/>
            </a:rPr>
            <a:t>State of California - Natural Resources Agency</a:t>
          </a:r>
          <a:r>
            <a:rPr lang="en-US" sz="800" b="1" i="0" u="none" strike="noStrike" baseline="0">
              <a:solidFill>
                <a:srgbClr val="000000"/>
              </a:solidFill>
              <a:latin typeface="Arial"/>
              <a:cs typeface="Arial"/>
            </a:rPr>
            <a:t>   </a:t>
          </a:r>
        </a:p>
      </xdr:txBody>
    </xdr:sp>
    <xdr:clientData/>
  </xdr:oneCellAnchor>
  <xdr:oneCellAnchor>
    <xdr:from>
      <xdr:col>0</xdr:col>
      <xdr:colOff>9526</xdr:colOff>
      <xdr:row>0</xdr:row>
      <xdr:rowOff>114301</xdr:rowOff>
    </xdr:from>
    <xdr:ext cx="2295446" cy="164592"/>
    <xdr:sp macro="" textlink="">
      <xdr:nvSpPr>
        <xdr:cNvPr id="32" name="Text 31">
          <a:extLst>
            <a:ext uri="{FF2B5EF4-FFF2-40B4-BE49-F238E27FC236}">
              <a16:creationId xmlns:a16="http://schemas.microsoft.com/office/drawing/2014/main" id="{00000000-0008-0000-0300-000020000000}"/>
            </a:ext>
          </a:extLst>
        </xdr:cNvPr>
        <xdr:cNvSpPr txBox="1">
          <a:spLocks noChangeArrowheads="1"/>
        </xdr:cNvSpPr>
      </xdr:nvSpPr>
      <xdr:spPr bwMode="auto">
        <a:xfrm>
          <a:off x="9526" y="114301"/>
          <a:ext cx="2295446" cy="164592"/>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square" lIns="9144" tIns="18288" rIns="0" bIns="0" anchor="t" upright="1">
          <a:noAutofit/>
        </a:bodyPr>
        <a:lstStyle/>
        <a:p>
          <a:pPr algn="l" rtl="0">
            <a:defRPr sz="1000"/>
          </a:pPr>
          <a:r>
            <a:rPr lang="en-US" sz="750" b="1" i="0" u="none" strike="noStrike" baseline="0">
              <a:solidFill>
                <a:srgbClr val="000000"/>
              </a:solidFill>
              <a:latin typeface="Arial"/>
              <a:cs typeface="Arial"/>
            </a:rPr>
            <a:t>DEPARTMENT OF PARKS AND RECREATION</a:t>
          </a:r>
        </a:p>
      </xdr:txBody>
    </xdr:sp>
    <xdr:clientData/>
  </xdr:oneCellAnchor>
  <xdr:oneCellAnchor>
    <xdr:from>
      <xdr:col>20</xdr:col>
      <xdr:colOff>47625</xdr:colOff>
      <xdr:row>0</xdr:row>
      <xdr:rowOff>0</xdr:rowOff>
    </xdr:from>
    <xdr:ext cx="2735537" cy="161925"/>
    <xdr:sp macro="" textlink="">
      <xdr:nvSpPr>
        <xdr:cNvPr id="33" name="Text 31">
          <a:extLst>
            <a:ext uri="{FF2B5EF4-FFF2-40B4-BE49-F238E27FC236}">
              <a16:creationId xmlns:a16="http://schemas.microsoft.com/office/drawing/2014/main" id="{00000000-0008-0000-0300-000021000000}"/>
            </a:ext>
          </a:extLst>
        </xdr:cNvPr>
        <xdr:cNvSpPr txBox="1">
          <a:spLocks noChangeArrowheads="1"/>
        </xdr:cNvSpPr>
      </xdr:nvSpPr>
      <xdr:spPr bwMode="auto">
        <a:xfrm>
          <a:off x="4333875" y="0"/>
          <a:ext cx="2735537" cy="1619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square" lIns="9144" tIns="18288" rIns="0" bIns="0" anchor="t" upright="1">
          <a:noAutofit/>
        </a:bodyPr>
        <a:lstStyle/>
        <a:p>
          <a:pPr algn="r" rtl="0">
            <a:defRPr sz="1000"/>
          </a:pPr>
          <a:r>
            <a:rPr lang="en-US" sz="750" b="1" i="0" u="none" strike="noStrike" baseline="0">
              <a:solidFill>
                <a:srgbClr val="000000"/>
              </a:solidFill>
              <a:latin typeface="Arial"/>
              <a:cs typeface="Arial"/>
            </a:rPr>
            <a:t>OFF-HIGHWAY MOTOR VEHICLE RECREATION DIVISION</a:t>
          </a:r>
        </a:p>
      </xdr:txBody>
    </xdr:sp>
    <xdr:clientData/>
  </xdr:oneCellAnchor>
  <xdr:oneCellAnchor>
    <xdr:from>
      <xdr:col>20</xdr:col>
      <xdr:colOff>47625</xdr:colOff>
      <xdr:row>0</xdr:row>
      <xdr:rowOff>114300</xdr:rowOff>
    </xdr:from>
    <xdr:ext cx="2735537" cy="161925"/>
    <xdr:sp macro="" textlink="">
      <xdr:nvSpPr>
        <xdr:cNvPr id="34" name="Text 31">
          <a:extLst>
            <a:ext uri="{FF2B5EF4-FFF2-40B4-BE49-F238E27FC236}">
              <a16:creationId xmlns:a16="http://schemas.microsoft.com/office/drawing/2014/main" id="{00000000-0008-0000-0300-000022000000}"/>
            </a:ext>
          </a:extLst>
        </xdr:cNvPr>
        <xdr:cNvSpPr txBox="1">
          <a:spLocks noChangeArrowheads="1"/>
        </xdr:cNvSpPr>
      </xdr:nvSpPr>
      <xdr:spPr bwMode="auto">
        <a:xfrm>
          <a:off x="4333875" y="114300"/>
          <a:ext cx="2735537" cy="161925"/>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wrap="square" lIns="9144" tIns="18288" rIns="0" bIns="0" anchor="t" upright="1">
          <a:noAutofit/>
        </a:bodyPr>
        <a:lstStyle/>
        <a:p>
          <a:pPr algn="r" rtl="0">
            <a:defRPr sz="1000"/>
          </a:pPr>
          <a:r>
            <a:rPr lang="en-US" sz="750" b="1" i="0" u="none" strike="noStrike" baseline="0">
              <a:solidFill>
                <a:srgbClr val="000000"/>
              </a:solidFill>
              <a:latin typeface="Arial"/>
              <a:cs typeface="Arial"/>
            </a:rPr>
            <a:t>GRANTS AND COOPERATIVE AGREEMENTS PROGRAM</a:t>
          </a:r>
        </a:p>
      </xdr:txBody>
    </xdr:sp>
    <xdr:clientData/>
  </xdr:oneCellAnchor>
  <xdr:twoCellAnchor>
    <xdr:from>
      <xdr:col>32</xdr:col>
      <xdr:colOff>0</xdr:colOff>
      <xdr:row>0</xdr:row>
      <xdr:rowOff>0</xdr:rowOff>
    </xdr:from>
    <xdr:to>
      <xdr:col>36</xdr:col>
      <xdr:colOff>708482</xdr:colOff>
      <xdr:row>10</xdr:row>
      <xdr:rowOff>7326</xdr:rowOff>
    </xdr:to>
    <xdr:sp macro="" textlink="" fLocksText="0">
      <xdr:nvSpPr>
        <xdr:cNvPr id="43" name="Text 222">
          <a:extLst>
            <a:ext uri="{FF2B5EF4-FFF2-40B4-BE49-F238E27FC236}">
              <a16:creationId xmlns:a16="http://schemas.microsoft.com/office/drawing/2014/main" id="{00000000-0008-0000-0300-00002B000000}"/>
            </a:ext>
          </a:extLst>
        </xdr:cNvPr>
        <xdr:cNvSpPr>
          <a:spLocks noChangeArrowheads="1"/>
        </xdr:cNvSpPr>
      </xdr:nvSpPr>
      <xdr:spPr bwMode="auto">
        <a:xfrm>
          <a:off x="7246327" y="0"/>
          <a:ext cx="3727174" cy="1611922"/>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0" bIns="2286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US" sz="1200" b="1" i="1">
              <a:solidFill>
                <a:sysClr val="windowText" lastClr="000000"/>
              </a:solidFill>
              <a:effectLst/>
              <a:latin typeface="Arial" panose="020B0604020202020204" pitchFamily="34" charset="0"/>
              <a:ea typeface="+mn-ea"/>
              <a:cs typeface="Arial" panose="020B0604020202020204" pitchFamily="34" charset="0"/>
            </a:rPr>
            <a:t>Important</a:t>
          </a:r>
          <a:r>
            <a:rPr lang="en-US" sz="1200" b="1" i="1" baseline="0">
              <a:solidFill>
                <a:sysClr val="windowText" lastClr="000000"/>
              </a:solidFill>
              <a:effectLst/>
              <a:latin typeface="Arial" panose="020B0604020202020204" pitchFamily="34" charset="0"/>
              <a:ea typeface="+mn-ea"/>
              <a:cs typeface="Arial" panose="020B0604020202020204" pitchFamily="34" charset="0"/>
            </a:rPr>
            <a:t> </a:t>
          </a:r>
          <a:r>
            <a:rPr lang="en-US" sz="1200" b="1" baseline="0">
              <a:solidFill>
                <a:sysClr val="windowText" lastClr="000000"/>
              </a:solidFill>
              <a:effectLst/>
              <a:latin typeface="Arial" panose="020B0604020202020204" pitchFamily="34" charset="0"/>
              <a:ea typeface="+mn-ea"/>
              <a:cs typeface="Arial" panose="020B0604020202020204" pitchFamily="34" charset="0"/>
            </a:rPr>
            <a:t>- </a:t>
          </a:r>
          <a:r>
            <a:rPr lang="en-US" sz="1100" b="0" baseline="0">
              <a:solidFill>
                <a:sysClr val="windowText" lastClr="000000"/>
              </a:solidFill>
              <a:effectLst/>
              <a:latin typeface="+mn-lt"/>
              <a:ea typeface="+mn-ea"/>
              <a:cs typeface="Arial" panose="020B0604020202020204" pitchFamily="34" charset="0"/>
            </a:rPr>
            <a:t>Complete the other tabs in the </a:t>
          </a:r>
          <a:r>
            <a:rPr lang="en-US" sz="1100" b="1" baseline="0">
              <a:solidFill>
                <a:sysClr val="windowText" lastClr="000000"/>
              </a:solidFill>
              <a:effectLst/>
              <a:latin typeface="+mn-lt"/>
              <a:ea typeface="+mn-ea"/>
              <a:cs typeface="Arial" panose="020B0604020202020204" pitchFamily="34" charset="0"/>
            </a:rPr>
            <a:t>1st, 2nd, </a:t>
          </a:r>
          <a:r>
            <a:rPr lang="en-US" sz="1100" b="0" baseline="0">
              <a:solidFill>
                <a:sysClr val="windowText" lastClr="000000"/>
              </a:solidFill>
              <a:effectLst/>
              <a:latin typeface="+mn-lt"/>
              <a:ea typeface="+mn-ea"/>
              <a:cs typeface="Arial" panose="020B0604020202020204" pitchFamily="34" charset="0"/>
            </a:rPr>
            <a:t>and </a:t>
          </a:r>
          <a:r>
            <a:rPr lang="en-US" sz="1100" b="1" baseline="0">
              <a:solidFill>
                <a:sysClr val="windowText" lastClr="000000"/>
              </a:solidFill>
              <a:effectLst/>
              <a:latin typeface="+mn-lt"/>
              <a:ea typeface="+mn-ea"/>
              <a:cs typeface="Arial" panose="020B0604020202020204" pitchFamily="34" charset="0"/>
            </a:rPr>
            <a:t>3rd</a:t>
          </a:r>
          <a:r>
            <a:rPr lang="en-US" sz="1100" b="0" baseline="0">
              <a:solidFill>
                <a:sysClr val="windowText" lastClr="000000"/>
              </a:solidFill>
              <a:effectLst/>
              <a:latin typeface="+mn-lt"/>
              <a:ea typeface="+mn-ea"/>
              <a:cs typeface="Arial" panose="020B0604020202020204" pitchFamily="34" charset="0"/>
            </a:rPr>
            <a:t> order as shown in the tab titles at the bottom of your screen. These numbers will auto-fill to the grey shaded cells here.</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en-US" sz="1100" b="1">
            <a:solidFill>
              <a:sysClr val="windowText" lastClr="000000"/>
            </a:solidFill>
            <a:effectLst/>
            <a:latin typeface="+mn-lt"/>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100" b="1">
              <a:solidFill>
                <a:sysClr val="windowText" lastClr="000000"/>
              </a:solidFill>
              <a:effectLst/>
              <a:latin typeface="+mn-lt"/>
              <a:ea typeface="+mn-ea"/>
              <a:cs typeface="Arial" panose="020B0604020202020204" pitchFamily="34" charset="0"/>
            </a:rPr>
            <a:t>1) CONTRACT</a:t>
          </a:r>
          <a:r>
            <a:rPr lang="en-US" sz="1100" b="1" baseline="0">
              <a:solidFill>
                <a:sysClr val="windowText" lastClr="000000"/>
              </a:solidFill>
              <a:effectLst/>
              <a:latin typeface="+mn-lt"/>
              <a:ea typeface="+mn-ea"/>
              <a:cs typeface="Arial" panose="020B0604020202020204" pitchFamily="34" charset="0"/>
            </a:rPr>
            <a:t> NUMBER; ACTIVITIY; ENY; SUPPLIER ID</a:t>
          </a:r>
          <a:r>
            <a:rPr lang="en-US" sz="1100" b="1">
              <a:solidFill>
                <a:sysClr val="windowText" lastClr="000000"/>
              </a:solidFill>
              <a:effectLst/>
              <a:latin typeface="+mn-lt"/>
              <a:ea typeface="+mn-ea"/>
              <a:cs typeface="Arial" panose="020B0604020202020204" pitchFamily="34" charset="0"/>
            </a:rPr>
            <a:t>: </a:t>
          </a:r>
          <a:r>
            <a:rPr lang="en-US" sz="1100" b="0">
              <a:solidFill>
                <a:sysClr val="windowText" lastClr="000000"/>
              </a:solidFill>
              <a:effectLst/>
              <a:latin typeface="+mn-lt"/>
              <a:ea typeface="+mn-ea"/>
              <a:cs typeface="Arial" panose="020B0604020202020204" pitchFamily="34" charset="0"/>
            </a:rPr>
            <a:t>Enter</a:t>
          </a:r>
          <a:r>
            <a:rPr lang="en-US" sz="1100" b="0" baseline="0">
              <a:solidFill>
                <a:sysClr val="windowText" lastClr="000000"/>
              </a:solidFill>
              <a:effectLst/>
              <a:latin typeface="+mn-lt"/>
              <a:ea typeface="+mn-ea"/>
              <a:cs typeface="Arial" panose="020B0604020202020204" pitchFamily="34" charset="0"/>
            </a:rPr>
            <a:t> t</a:t>
          </a:r>
          <a:r>
            <a:rPr lang="en-US" sz="1100" b="0">
              <a:solidFill>
                <a:sysClr val="windowText" lastClr="000000"/>
              </a:solidFill>
              <a:effectLst/>
              <a:latin typeface="+mn-lt"/>
              <a:ea typeface="+mn-ea"/>
              <a:cs typeface="Arial" panose="020B0604020202020204" pitchFamily="34" charset="0"/>
            </a:rPr>
            <a:t>his</a:t>
          </a:r>
          <a:r>
            <a:rPr lang="en-US" sz="1100" b="0" baseline="0">
              <a:solidFill>
                <a:sysClr val="windowText" lastClr="000000"/>
              </a:solidFill>
              <a:effectLst/>
              <a:latin typeface="+mn-lt"/>
              <a:ea typeface="+mn-ea"/>
              <a:cs typeface="Arial" panose="020B0604020202020204" pitchFamily="34" charset="0"/>
            </a:rPr>
            <a:t> information found in your</a:t>
          </a:r>
          <a:r>
            <a:rPr lang="en-US" sz="1100" b="0">
              <a:solidFill>
                <a:sysClr val="windowText" lastClr="000000"/>
              </a:solidFill>
              <a:effectLst/>
              <a:latin typeface="+mn-lt"/>
              <a:ea typeface="+mn-ea"/>
              <a:cs typeface="Arial" panose="020B0604020202020204" pitchFamily="34" charset="0"/>
            </a:rPr>
            <a:t> Project Agreement, page 1.</a:t>
          </a:r>
          <a:endParaRPr lang="en-US" sz="1100" b="0">
            <a:solidFill>
              <a:sysClr val="windowText" lastClr="000000"/>
            </a:solidFill>
            <a:effectLst/>
            <a:latin typeface="+mn-lt"/>
            <a:cs typeface="Arial" panose="020B0604020202020204" pitchFamily="34" charset="0"/>
          </a:endParaRPr>
        </a:p>
      </xdr:txBody>
    </xdr:sp>
    <xdr:clientData fLocksWithSheet="0" fPrintsWithSheet="0"/>
  </xdr:twoCellAnchor>
  <xdr:twoCellAnchor>
    <xdr:from>
      <xdr:col>32</xdr:col>
      <xdr:colOff>7326</xdr:colOff>
      <xdr:row>11</xdr:row>
      <xdr:rowOff>139211</xdr:rowOff>
    </xdr:from>
    <xdr:to>
      <xdr:col>37</xdr:col>
      <xdr:colOff>38100</xdr:colOff>
      <xdr:row>17</xdr:row>
      <xdr:rowOff>142189</xdr:rowOff>
    </xdr:to>
    <xdr:sp macro="" textlink="">
      <xdr:nvSpPr>
        <xdr:cNvPr id="45" name="Left Arrow 44">
          <a:extLst>
            <a:ext uri="{FF2B5EF4-FFF2-40B4-BE49-F238E27FC236}">
              <a16:creationId xmlns:a16="http://schemas.microsoft.com/office/drawing/2014/main" id="{00000000-0008-0000-0300-00002D000000}"/>
            </a:ext>
          </a:extLst>
        </xdr:cNvPr>
        <xdr:cNvSpPr/>
      </xdr:nvSpPr>
      <xdr:spPr>
        <a:xfrm>
          <a:off x="7253653" y="1795096"/>
          <a:ext cx="3804139" cy="92617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b="1">
              <a:solidFill>
                <a:sysClr val="windowText" lastClr="000000"/>
              </a:solidFill>
            </a:rPr>
            <a:t>Optional</a:t>
          </a:r>
          <a:r>
            <a:rPr lang="en-US" sz="900" b="1" baseline="0">
              <a:solidFill>
                <a:sysClr val="windowText" lastClr="000000"/>
              </a:solidFill>
            </a:rPr>
            <a:t> </a:t>
          </a:r>
          <a:r>
            <a:rPr lang="en-US" sz="900" b="1">
              <a:solidFill>
                <a:sysClr val="windowText" lastClr="000000"/>
              </a:solidFill>
            </a:rPr>
            <a:t>2. INVOICE</a:t>
          </a:r>
          <a:r>
            <a:rPr lang="en-US" sz="900" b="1" baseline="0">
              <a:solidFill>
                <a:sysClr val="windowText" lastClr="000000"/>
              </a:solidFill>
            </a:rPr>
            <a:t> NUMBER/BILL FOR COLLECTION NUMBER: </a:t>
          </a:r>
          <a:r>
            <a:rPr lang="en-US" sz="900" b="0" baseline="0">
              <a:solidFill>
                <a:sysClr val="windowText" lastClr="000000"/>
              </a:solidFill>
            </a:rPr>
            <a:t>E</a:t>
          </a:r>
          <a:r>
            <a:rPr lang="en-US" sz="900" baseline="0">
              <a:solidFill>
                <a:sysClr val="windowText" lastClr="000000"/>
              </a:solidFill>
            </a:rPr>
            <a:t>nter as applicable</a:t>
          </a:r>
          <a:r>
            <a:rPr lang="en-US" sz="900">
              <a:solidFill>
                <a:sysClr val="windowText" lastClr="000000"/>
              </a:solidFill>
            </a:rPr>
            <a:t> e.g. United</a:t>
          </a:r>
          <a:r>
            <a:rPr lang="en-US" sz="900" baseline="0">
              <a:solidFill>
                <a:sysClr val="windowText" lastClr="000000"/>
              </a:solidFill>
            </a:rPr>
            <a:t> States </a:t>
          </a:r>
          <a:r>
            <a:rPr lang="en-US" sz="900">
              <a:solidFill>
                <a:sysClr val="windowText" lastClr="000000"/>
              </a:solidFill>
            </a:rPr>
            <a:t>Forest Service .</a:t>
          </a:r>
        </a:p>
      </xdr:txBody>
    </xdr:sp>
    <xdr:clientData/>
  </xdr:twoCellAnchor>
  <xdr:twoCellAnchor>
    <xdr:from>
      <xdr:col>32</xdr:col>
      <xdr:colOff>7327</xdr:colOff>
      <xdr:row>44</xdr:row>
      <xdr:rowOff>29308</xdr:rowOff>
    </xdr:from>
    <xdr:to>
      <xdr:col>37</xdr:col>
      <xdr:colOff>272562</xdr:colOff>
      <xdr:row>48</xdr:row>
      <xdr:rowOff>135882</xdr:rowOff>
    </xdr:to>
    <xdr:sp macro="" textlink="" fLocksText="0">
      <xdr:nvSpPr>
        <xdr:cNvPr id="46" name="Text 222">
          <a:extLst>
            <a:ext uri="{FF2B5EF4-FFF2-40B4-BE49-F238E27FC236}">
              <a16:creationId xmlns:a16="http://schemas.microsoft.com/office/drawing/2014/main" id="{00000000-0008-0000-0300-00002E000000}"/>
            </a:ext>
          </a:extLst>
        </xdr:cNvPr>
        <xdr:cNvSpPr>
          <a:spLocks noChangeArrowheads="1"/>
        </xdr:cNvSpPr>
      </xdr:nvSpPr>
      <xdr:spPr bwMode="auto">
        <a:xfrm>
          <a:off x="7253654" y="6674827"/>
          <a:ext cx="4038600" cy="692728"/>
        </a:xfrm>
        <a:prstGeom prst="roundRect">
          <a:avLst>
            <a:gd name="adj"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22860" rIns="0" bIns="2286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100" b="1" i="0" u="none" strike="noStrike">
              <a:solidFill>
                <a:sysClr val="windowText" lastClr="000000"/>
              </a:solidFill>
              <a:effectLst/>
              <a:latin typeface="+mn-lt"/>
              <a:ea typeface="+mn-ea"/>
              <a:cs typeface="+mn-cs"/>
            </a:rPr>
            <a:t>2) 7. SEND</a:t>
          </a:r>
          <a:r>
            <a:rPr lang="en-US" sz="1100" b="1" i="0" u="none" strike="noStrike" baseline="0">
              <a:solidFill>
                <a:sysClr val="windowText" lastClr="000000"/>
              </a:solidFill>
              <a:effectLst/>
              <a:latin typeface="+mn-lt"/>
              <a:ea typeface="+mn-ea"/>
              <a:cs typeface="+mn-cs"/>
            </a:rPr>
            <a:t> WARRANT TO: </a:t>
          </a:r>
          <a:r>
            <a:rPr lang="en-US" sz="1100" b="0" i="0" u="none" strike="noStrike">
              <a:solidFill>
                <a:sysClr val="windowText" lastClr="000000"/>
              </a:solidFill>
              <a:effectLst/>
              <a:latin typeface="+mn-lt"/>
              <a:ea typeface="+mn-ea"/>
              <a:cs typeface="+mn-cs"/>
            </a:rPr>
            <a:t>Enter address provided to OHMVR Division for authorized check delivery.</a:t>
          </a:r>
          <a:r>
            <a:rPr lang="en-US" sz="1100" b="0">
              <a:solidFill>
                <a:sysClr val="windowText" lastClr="000000"/>
              </a:solidFill>
            </a:rPr>
            <a:t> </a:t>
          </a:r>
          <a:endParaRPr lang="en-US" sz="1100" b="0">
            <a:solidFill>
              <a:sysClr val="windowText" lastClr="000000"/>
            </a:solidFill>
            <a:effectLst/>
          </a:endParaRPr>
        </a:p>
      </xdr:txBody>
    </xdr:sp>
    <xdr:clientData fLocksWithSheet="0" fPrintsWithSheet="0"/>
  </xdr:twoCellAnchor>
  <xdr:twoCellAnchor>
    <xdr:from>
      <xdr:col>32</xdr:col>
      <xdr:colOff>29308</xdr:colOff>
      <xdr:row>50</xdr:row>
      <xdr:rowOff>51288</xdr:rowOff>
    </xdr:from>
    <xdr:to>
      <xdr:col>37</xdr:col>
      <xdr:colOff>60082</xdr:colOff>
      <xdr:row>58</xdr:row>
      <xdr:rowOff>102576</xdr:rowOff>
    </xdr:to>
    <xdr:sp macro="" textlink="">
      <xdr:nvSpPr>
        <xdr:cNvPr id="47" name="Left Arrow 46">
          <a:extLst>
            <a:ext uri="{FF2B5EF4-FFF2-40B4-BE49-F238E27FC236}">
              <a16:creationId xmlns:a16="http://schemas.microsoft.com/office/drawing/2014/main" id="{00000000-0008-0000-0300-00002F000000}"/>
            </a:ext>
          </a:extLst>
        </xdr:cNvPr>
        <xdr:cNvSpPr/>
      </xdr:nvSpPr>
      <xdr:spPr>
        <a:xfrm>
          <a:off x="7275635" y="7495442"/>
          <a:ext cx="3804139" cy="126755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solidFill>
                <a:sysClr val="windowText" lastClr="000000"/>
              </a:solidFill>
              <a:latin typeface="+mn-lt"/>
              <a:ea typeface="+mn-ea"/>
              <a:cs typeface="+mn-cs"/>
            </a:rPr>
            <a:t>3) 8. GRANTEE: </a:t>
          </a:r>
          <a:r>
            <a:rPr lang="en-US" sz="1100" b="0">
              <a:solidFill>
                <a:sysClr val="windowText" lastClr="000000"/>
              </a:solidFill>
              <a:latin typeface="+mn-lt"/>
              <a:ea typeface="+mn-ea"/>
              <a:cs typeface="+mn-cs"/>
            </a:rPr>
            <a:t>Have an Authorized Representative sign and submit the form to OHMVR Division</a:t>
          </a:r>
          <a:r>
            <a:rPr lang="en-US" sz="1100" b="0" baseline="0">
              <a:solidFill>
                <a:sysClr val="windowText" lastClr="000000"/>
              </a:solidFill>
              <a:latin typeface="+mn-lt"/>
              <a:ea typeface="+mn-ea"/>
              <a:cs typeface="+mn-cs"/>
            </a:rPr>
            <a:t> </a:t>
          </a:r>
          <a:r>
            <a:rPr lang="en-US" sz="1100" b="0">
              <a:solidFill>
                <a:sysClr val="windowText" lastClr="000000"/>
              </a:solidFill>
              <a:latin typeface="+mn-lt"/>
              <a:ea typeface="+mn-ea"/>
              <a:cs typeface="+mn-cs"/>
            </a:rPr>
            <a:t>Grant</a:t>
          </a:r>
          <a:r>
            <a:rPr lang="en-US" sz="1100" b="0" baseline="0">
              <a:solidFill>
                <a:sysClr val="windowText" lastClr="000000"/>
              </a:solidFill>
              <a:latin typeface="+mn-lt"/>
              <a:ea typeface="+mn-ea"/>
              <a:cs typeface="+mn-cs"/>
            </a:rPr>
            <a:t> A</a:t>
          </a:r>
          <a:r>
            <a:rPr lang="en-US" sz="1100" b="0">
              <a:solidFill>
                <a:sysClr val="windowText" lastClr="000000"/>
              </a:solidFill>
              <a:latin typeface="+mn-lt"/>
              <a:ea typeface="+mn-ea"/>
              <a:cs typeface="+mn-cs"/>
            </a:rPr>
            <a:t>dministrator</a:t>
          </a:r>
          <a:r>
            <a:rPr lang="en-US" sz="1100" b="0" baseline="0">
              <a:solidFill>
                <a:sysClr val="windowText" lastClr="000000"/>
              </a:solidFill>
            </a:rPr>
            <a:t>.</a:t>
          </a:r>
          <a:endParaRPr lang="en-US" sz="1100" b="0">
            <a:solidFill>
              <a:sysClr val="windowText" lastClr="000000"/>
            </a:solidFill>
          </a:endParaRPr>
        </a:p>
      </xdr:txBody>
    </xdr:sp>
    <xdr:clientData/>
  </xdr:twoCellAnchor>
  <xdr:oneCellAnchor>
    <xdr:from>
      <xdr:col>16</xdr:col>
      <xdr:colOff>185665</xdr:colOff>
      <xdr:row>10</xdr:row>
      <xdr:rowOff>27403</xdr:rowOff>
    </xdr:from>
    <xdr:ext cx="3668296" cy="490327"/>
    <xdr:sp macro="" textlink="">
      <xdr:nvSpPr>
        <xdr:cNvPr id="21" name="TextBox 20">
          <a:extLst>
            <a:ext uri="{FF2B5EF4-FFF2-40B4-BE49-F238E27FC236}">
              <a16:creationId xmlns:a16="http://schemas.microsoft.com/office/drawing/2014/main" id="{00000000-0008-0000-0300-000015000000}"/>
            </a:ext>
          </a:extLst>
        </xdr:cNvPr>
        <xdr:cNvSpPr txBox="1"/>
      </xdr:nvSpPr>
      <xdr:spPr>
        <a:xfrm>
          <a:off x="3651300" y="1631999"/>
          <a:ext cx="3668296" cy="4903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900">
              <a:latin typeface="Arial" panose="020B0604020202020204" pitchFamily="34" charset="0"/>
              <a:cs typeface="Arial" panose="020B0604020202020204" pitchFamily="34" charset="0"/>
            </a:rPr>
            <a:t>(Check box if FINAL) Final payment requests must be submitted within </a:t>
          </a:r>
          <a:r>
            <a:rPr lang="en-US" sz="900" b="1">
              <a:latin typeface="Arial" panose="020B0604020202020204" pitchFamily="34" charset="0"/>
              <a:cs typeface="Arial" panose="020B0604020202020204" pitchFamily="34" charset="0"/>
            </a:rPr>
            <a:t>120 days </a:t>
          </a:r>
          <a:r>
            <a:rPr lang="en-US" sz="900">
              <a:latin typeface="Arial" panose="020B0604020202020204" pitchFamily="34" charset="0"/>
              <a:cs typeface="Arial" panose="020B0604020202020204" pitchFamily="34" charset="0"/>
            </a:rPr>
            <a:t>after the completion of the project or end of the project performance period, whichever comes first.</a:t>
          </a:r>
        </a:p>
      </xdr:txBody>
    </xdr:sp>
    <xdr:clientData/>
  </xdr:one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xdr:colOff>
          <xdr:row>6</xdr:row>
          <xdr:rowOff>38100</xdr:rowOff>
        </xdr:from>
        <xdr:to>
          <xdr:col>3</xdr:col>
          <xdr:colOff>304800</xdr:colOff>
          <xdr:row>8</xdr:row>
          <xdr:rowOff>19050</xdr:rowOff>
        </xdr:to>
        <xdr:sp macro="" textlink="">
          <xdr:nvSpPr>
            <xdr:cNvPr id="5121" name="Check Box 1" descr="Check box if this is this request is an amendment and go to question 7."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xdr:row>
          <xdr:rowOff>19050</xdr:rowOff>
        </xdr:from>
        <xdr:to>
          <xdr:col>4</xdr:col>
          <xdr:colOff>295275</xdr:colOff>
          <xdr:row>9</xdr:row>
          <xdr:rowOff>38100</xdr:rowOff>
        </xdr:to>
        <xdr:sp macro="" textlink="">
          <xdr:nvSpPr>
            <xdr:cNvPr id="5122" name="Check Box 2" descr="Check box if this is an Amendment request "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xdr:row>
          <xdr:rowOff>19050</xdr:rowOff>
        </xdr:from>
        <xdr:to>
          <xdr:col>4</xdr:col>
          <xdr:colOff>295275</xdr:colOff>
          <xdr:row>9</xdr:row>
          <xdr:rowOff>38100</xdr:rowOff>
        </xdr:to>
        <xdr:sp macro="" textlink="">
          <xdr:nvSpPr>
            <xdr:cNvPr id="5123" name="Check Box 3" descr="Check box if this is an Amendment request "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xdr:row>
          <xdr:rowOff>190500</xdr:rowOff>
        </xdr:from>
        <xdr:to>
          <xdr:col>4</xdr:col>
          <xdr:colOff>295275</xdr:colOff>
          <xdr:row>10</xdr:row>
          <xdr:rowOff>9525</xdr:rowOff>
        </xdr:to>
        <xdr:sp macro="" textlink="">
          <xdr:nvSpPr>
            <xdr:cNvPr id="5124" name="Check Box 4" descr="Check box if this is an Time extension  Amendment request "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xdr:row>
          <xdr:rowOff>171450</xdr:rowOff>
        </xdr:from>
        <xdr:to>
          <xdr:col>4</xdr:col>
          <xdr:colOff>295275</xdr:colOff>
          <xdr:row>11</xdr:row>
          <xdr:rowOff>28575</xdr:rowOff>
        </xdr:to>
        <xdr:sp macro="" textlink="">
          <xdr:nvSpPr>
            <xdr:cNvPr id="5125" name="Check Box 5" descr="Check box if this is an Description Amendment request "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16</xdr:row>
          <xdr:rowOff>57150</xdr:rowOff>
        </xdr:from>
        <xdr:to>
          <xdr:col>8</xdr:col>
          <xdr:colOff>219075</xdr:colOff>
          <xdr:row>18</xdr:row>
          <xdr:rowOff>19050</xdr:rowOff>
        </xdr:to>
        <xdr:sp macro="" textlink="">
          <xdr:nvSpPr>
            <xdr:cNvPr id="5126" name="Check Box 6" descr="Check box if the Match requirement is met."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16</xdr:row>
          <xdr:rowOff>57150</xdr:rowOff>
        </xdr:from>
        <xdr:to>
          <xdr:col>7</xdr:col>
          <xdr:colOff>95250</xdr:colOff>
          <xdr:row>18</xdr:row>
          <xdr:rowOff>19050</xdr:rowOff>
        </xdr:to>
        <xdr:sp macro="" textlink="">
          <xdr:nvSpPr>
            <xdr:cNvPr id="5127" name="Check Box 7" descr="Check box if the Match requirement not &#10;met." hidden="1">
              <a:extLst>
                <a:ext uri="{63B3BB69-23CF-44E3-9099-C40C66FF867C}">
                  <a14:compatExt spid="_x0000_s5127"/>
                </a:ext>
                <a:ext uri="{FF2B5EF4-FFF2-40B4-BE49-F238E27FC236}">
                  <a16:creationId xmlns:a16="http://schemas.microsoft.com/office/drawing/2014/main" id="{00000000-0008-0000-04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18</xdr:row>
          <xdr:rowOff>28575</xdr:rowOff>
        </xdr:from>
        <xdr:to>
          <xdr:col>7</xdr:col>
          <xdr:colOff>104775</xdr:colOff>
          <xdr:row>20</xdr:row>
          <xdr:rowOff>9525</xdr:rowOff>
        </xdr:to>
        <xdr:sp macro="" textlink="">
          <xdr:nvSpPr>
            <xdr:cNvPr id="5128" name="Check Box 8" descr="Check box if the Payment type is a Reimbursement." hidden="1">
              <a:extLst>
                <a:ext uri="{63B3BB69-23CF-44E3-9099-C40C66FF867C}">
                  <a14:compatExt spid="_x0000_s5128"/>
                </a:ext>
                <a:ext uri="{FF2B5EF4-FFF2-40B4-BE49-F238E27FC236}">
                  <a16:creationId xmlns:a16="http://schemas.microsoft.com/office/drawing/2014/main" id="{00000000-0008-0000-04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18</xdr:row>
          <xdr:rowOff>28575</xdr:rowOff>
        </xdr:from>
        <xdr:to>
          <xdr:col>13</xdr:col>
          <xdr:colOff>85725</xdr:colOff>
          <xdr:row>20</xdr:row>
          <xdr:rowOff>9525</xdr:rowOff>
        </xdr:to>
        <xdr:sp macro="" textlink="">
          <xdr:nvSpPr>
            <xdr:cNvPr id="5129" name="Check Box 9" descr="Check box if the Payment type is an advance payment." hidden="1">
              <a:extLst>
                <a:ext uri="{63B3BB69-23CF-44E3-9099-C40C66FF867C}">
                  <a14:compatExt spid="_x0000_s5129"/>
                </a:ext>
                <a:ext uri="{FF2B5EF4-FFF2-40B4-BE49-F238E27FC236}">
                  <a16:creationId xmlns:a16="http://schemas.microsoft.com/office/drawing/2014/main" id="{00000000-0008-0000-04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32</xdr:row>
          <xdr:rowOff>19050</xdr:rowOff>
        </xdr:from>
        <xdr:to>
          <xdr:col>1</xdr:col>
          <xdr:colOff>276225</xdr:colOff>
          <xdr:row>33</xdr:row>
          <xdr:rowOff>38100</xdr:rowOff>
        </xdr:to>
        <xdr:sp macro="" textlink="">
          <xdr:nvSpPr>
            <xdr:cNvPr id="5130" name="Check Box 10" descr="Check this box if a Project Accomplishment Report (PAR) was submitted. " hidden="1">
              <a:extLst>
                <a:ext uri="{63B3BB69-23CF-44E3-9099-C40C66FF867C}">
                  <a14:compatExt spid="_x0000_s5130"/>
                </a:ext>
                <a:ext uri="{FF2B5EF4-FFF2-40B4-BE49-F238E27FC236}">
                  <a16:creationId xmlns:a16="http://schemas.microsoft.com/office/drawing/2014/main" id="{00000000-0008-0000-04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19050</xdr:rowOff>
        </xdr:from>
        <xdr:to>
          <xdr:col>1</xdr:col>
          <xdr:colOff>276225</xdr:colOff>
          <xdr:row>34</xdr:row>
          <xdr:rowOff>38100</xdr:rowOff>
        </xdr:to>
        <xdr:sp macro="" textlink="">
          <xdr:nvSpPr>
            <xdr:cNvPr id="5131" name="Check Box 11" descr="Check this box if All documents supporting expenditures (including match)) was submitted. " hidden="1">
              <a:extLst>
                <a:ext uri="{63B3BB69-23CF-44E3-9099-C40C66FF867C}">
                  <a14:compatExt spid="_x0000_s5131"/>
                </a:ext>
                <a:ext uri="{FF2B5EF4-FFF2-40B4-BE49-F238E27FC236}">
                  <a16:creationId xmlns:a16="http://schemas.microsoft.com/office/drawing/2014/main" id="{00000000-0008-0000-04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34</xdr:row>
          <xdr:rowOff>19050</xdr:rowOff>
        </xdr:from>
        <xdr:to>
          <xdr:col>1</xdr:col>
          <xdr:colOff>276225</xdr:colOff>
          <xdr:row>35</xdr:row>
          <xdr:rowOff>38100</xdr:rowOff>
        </xdr:to>
        <xdr:sp macro="" textlink="">
          <xdr:nvSpPr>
            <xdr:cNvPr id="5132" name="Check Box 12" descr="Check this box if a Reimbursement/Advance Workbook was submitted. " hidden="1">
              <a:extLst>
                <a:ext uri="{63B3BB69-23CF-44E3-9099-C40C66FF867C}">
                  <a14:compatExt spid="_x0000_s5132"/>
                </a:ext>
                <a:ext uri="{FF2B5EF4-FFF2-40B4-BE49-F238E27FC236}">
                  <a16:creationId xmlns:a16="http://schemas.microsoft.com/office/drawing/2014/main" id="{00000000-0008-0000-04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35</xdr:row>
          <xdr:rowOff>19050</xdr:rowOff>
        </xdr:from>
        <xdr:to>
          <xdr:col>1</xdr:col>
          <xdr:colOff>276225</xdr:colOff>
          <xdr:row>36</xdr:row>
          <xdr:rowOff>38100</xdr:rowOff>
        </xdr:to>
        <xdr:sp macro="" textlink="">
          <xdr:nvSpPr>
            <xdr:cNvPr id="5133" name="Check Box 13" descr="Check this box if for those projects in which a report was part of the Project Agreement, two (2) copies of the report(s) was submitted. " hidden="1">
              <a:extLst>
                <a:ext uri="{63B3BB69-23CF-44E3-9099-C40C66FF867C}">
                  <a14:compatExt spid="_x0000_s5133"/>
                </a:ext>
                <a:ext uri="{FF2B5EF4-FFF2-40B4-BE49-F238E27FC236}">
                  <a16:creationId xmlns:a16="http://schemas.microsoft.com/office/drawing/2014/main" id="{00000000-0008-0000-04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36</xdr:row>
          <xdr:rowOff>19050</xdr:rowOff>
        </xdr:from>
        <xdr:to>
          <xdr:col>1</xdr:col>
          <xdr:colOff>276225</xdr:colOff>
          <xdr:row>37</xdr:row>
          <xdr:rowOff>38100</xdr:rowOff>
        </xdr:to>
        <xdr:sp macro="" textlink="">
          <xdr:nvSpPr>
            <xdr:cNvPr id="5134" name="Check Box 14" descr="Check this box for all sub-contracted work, a Notice of Completion as submitted." hidden="1">
              <a:extLst>
                <a:ext uri="{63B3BB69-23CF-44E3-9099-C40C66FF867C}">
                  <a14:compatExt spid="_x0000_s5134"/>
                </a:ext>
                <a:ext uri="{FF2B5EF4-FFF2-40B4-BE49-F238E27FC236}">
                  <a16:creationId xmlns:a16="http://schemas.microsoft.com/office/drawing/2014/main" id="{00000000-0008-0000-04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40</xdr:row>
          <xdr:rowOff>19050</xdr:rowOff>
        </xdr:from>
        <xdr:to>
          <xdr:col>9</xdr:col>
          <xdr:colOff>47625</xdr:colOff>
          <xdr:row>40</xdr:row>
          <xdr:rowOff>228600</xdr:rowOff>
        </xdr:to>
        <xdr:sp macro="" textlink="">
          <xdr:nvSpPr>
            <xdr:cNvPr id="5135" name="Check Box 15" descr="Check this box" hidden="1">
              <a:extLst>
                <a:ext uri="{63B3BB69-23CF-44E3-9099-C40C66FF867C}">
                  <a14:compatExt spid="_x0000_s5135"/>
                </a:ext>
                <a:ext uri="{FF2B5EF4-FFF2-40B4-BE49-F238E27FC236}">
                  <a16:creationId xmlns:a16="http://schemas.microsoft.com/office/drawing/2014/main" id="{00000000-0008-0000-04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40</xdr:row>
          <xdr:rowOff>19050</xdr:rowOff>
        </xdr:from>
        <xdr:to>
          <xdr:col>11</xdr:col>
          <xdr:colOff>47625</xdr:colOff>
          <xdr:row>40</xdr:row>
          <xdr:rowOff>228600</xdr:rowOff>
        </xdr:to>
        <xdr:sp macro="" textlink="">
          <xdr:nvSpPr>
            <xdr:cNvPr id="5136" name="Check Box 16" descr=" Check this box if the project have &quot;Ground Disturbing Activity&quot;?" hidden="1">
              <a:extLst>
                <a:ext uri="{63B3BB69-23CF-44E3-9099-C40C66FF867C}">
                  <a14:compatExt spid="_x0000_s5136"/>
                </a:ext>
                <a:ext uri="{FF2B5EF4-FFF2-40B4-BE49-F238E27FC236}">
                  <a16:creationId xmlns:a16="http://schemas.microsoft.com/office/drawing/2014/main" id="{00000000-0008-0000-04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41</xdr:row>
          <xdr:rowOff>19050</xdr:rowOff>
        </xdr:from>
        <xdr:to>
          <xdr:col>9</xdr:col>
          <xdr:colOff>47625</xdr:colOff>
          <xdr:row>41</xdr:row>
          <xdr:rowOff>228600</xdr:rowOff>
        </xdr:to>
        <xdr:sp macro="" textlink="">
          <xdr:nvSpPr>
            <xdr:cNvPr id="5137" name="Check Box 17" descr="Check this box if a habitat monitoring was not done during the project" hidden="1">
              <a:extLst>
                <a:ext uri="{63B3BB69-23CF-44E3-9099-C40C66FF867C}">
                  <a14:compatExt spid="_x0000_s5137"/>
                </a:ext>
                <a:ext uri="{FF2B5EF4-FFF2-40B4-BE49-F238E27FC236}">
                  <a16:creationId xmlns:a16="http://schemas.microsoft.com/office/drawing/2014/main" id="{00000000-0008-0000-04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41</xdr:row>
          <xdr:rowOff>19050</xdr:rowOff>
        </xdr:from>
        <xdr:to>
          <xdr:col>11</xdr:col>
          <xdr:colOff>47625</xdr:colOff>
          <xdr:row>41</xdr:row>
          <xdr:rowOff>228600</xdr:rowOff>
        </xdr:to>
        <xdr:sp macro="" textlink="">
          <xdr:nvSpPr>
            <xdr:cNvPr id="5138" name="Check Box 18" descr="Check this box if a habitat monitoring was done during the project" hidden="1">
              <a:extLst>
                <a:ext uri="{63B3BB69-23CF-44E3-9099-C40C66FF867C}">
                  <a14:compatExt spid="_x0000_s5138"/>
                </a:ext>
                <a:ext uri="{FF2B5EF4-FFF2-40B4-BE49-F238E27FC236}">
                  <a16:creationId xmlns:a16="http://schemas.microsoft.com/office/drawing/2014/main" id="{00000000-0008-0000-04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42</xdr:row>
          <xdr:rowOff>19050</xdr:rowOff>
        </xdr:from>
        <xdr:to>
          <xdr:col>9</xdr:col>
          <xdr:colOff>47625</xdr:colOff>
          <xdr:row>42</xdr:row>
          <xdr:rowOff>228600</xdr:rowOff>
        </xdr:to>
        <xdr:sp macro="" textlink="">
          <xdr:nvSpPr>
            <xdr:cNvPr id="5139" name="Check Box 19" descr="Check this box if photos was not  provided." hidden="1">
              <a:extLst>
                <a:ext uri="{63B3BB69-23CF-44E3-9099-C40C66FF867C}">
                  <a14:compatExt spid="_x0000_s5139"/>
                </a:ext>
                <a:ext uri="{FF2B5EF4-FFF2-40B4-BE49-F238E27FC236}">
                  <a16:creationId xmlns:a16="http://schemas.microsoft.com/office/drawing/2014/main" id="{00000000-0008-0000-04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42</xdr:row>
          <xdr:rowOff>19050</xdr:rowOff>
        </xdr:from>
        <xdr:to>
          <xdr:col>11</xdr:col>
          <xdr:colOff>47625</xdr:colOff>
          <xdr:row>42</xdr:row>
          <xdr:rowOff>228600</xdr:rowOff>
        </xdr:to>
        <xdr:sp macro="" textlink="">
          <xdr:nvSpPr>
            <xdr:cNvPr id="5140" name="Check Box 20" descr="Check this box if photos was provided." hidden="1">
              <a:extLst>
                <a:ext uri="{63B3BB69-23CF-44E3-9099-C40C66FF867C}">
                  <a14:compatExt spid="_x0000_s5140"/>
                </a:ext>
                <a:ext uri="{FF2B5EF4-FFF2-40B4-BE49-F238E27FC236}">
                  <a16:creationId xmlns:a16="http://schemas.microsoft.com/office/drawing/2014/main" id="{00000000-0008-0000-04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68580</xdr:colOff>
      <xdr:row>0</xdr:row>
      <xdr:rowOff>76200</xdr:rowOff>
    </xdr:from>
    <xdr:to>
      <xdr:col>9</xdr:col>
      <xdr:colOff>452755</xdr:colOff>
      <xdr:row>1</xdr:row>
      <xdr:rowOff>76200</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68580" y="76200"/>
          <a:ext cx="635889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800" b="1" i="0" u="none" strike="noStrike" baseline="0">
              <a:solidFill>
                <a:srgbClr val="000000"/>
              </a:solidFill>
              <a:latin typeface="Arial"/>
              <a:cs typeface="Arial"/>
            </a:rPr>
            <a:t>State of California - The Resources Agency</a:t>
          </a:r>
        </a:p>
      </xdr:txBody>
    </xdr:sp>
    <xdr:clientData/>
  </xdr:twoCellAnchor>
  <xdr:twoCellAnchor editAs="oneCell">
    <xdr:from>
      <xdr:col>0</xdr:col>
      <xdr:colOff>76200</xdr:colOff>
      <xdr:row>1</xdr:row>
      <xdr:rowOff>60960</xdr:rowOff>
    </xdr:from>
    <xdr:to>
      <xdr:col>9</xdr:col>
      <xdr:colOff>452755</xdr:colOff>
      <xdr:row>2</xdr:row>
      <xdr:rowOff>20955</xdr:rowOff>
    </xdr:to>
    <xdr:sp macro="" textlink="">
      <xdr:nvSpPr>
        <xdr:cNvPr id="3" name="Text Box 2">
          <a:extLst>
            <a:ext uri="{FF2B5EF4-FFF2-40B4-BE49-F238E27FC236}">
              <a16:creationId xmlns:a16="http://schemas.microsoft.com/office/drawing/2014/main" id="{00000000-0008-0000-0500-000003000000}"/>
            </a:ext>
          </a:extLst>
        </xdr:cNvPr>
        <xdr:cNvSpPr txBox="1">
          <a:spLocks noChangeArrowheads="1"/>
        </xdr:cNvSpPr>
      </xdr:nvSpPr>
      <xdr:spPr bwMode="auto">
        <a:xfrm>
          <a:off x="76200" y="213360"/>
          <a:ext cx="6351270" cy="1219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800" b="1" i="0" u="none" strike="noStrike" baseline="0">
              <a:solidFill>
                <a:srgbClr val="000000"/>
              </a:solidFill>
              <a:latin typeface="Arial"/>
              <a:cs typeface="Arial"/>
            </a:rPr>
            <a:t>DEPARTMENT OF PARKS AND RECREATION</a:t>
          </a:r>
        </a:p>
      </xdr:txBody>
    </xdr:sp>
    <xdr:clientData/>
  </xdr:twoCellAnchor>
  <xdr:twoCellAnchor editAs="oneCell">
    <xdr:from>
      <xdr:col>0</xdr:col>
      <xdr:colOff>76200</xdr:colOff>
      <xdr:row>3</xdr:row>
      <xdr:rowOff>45720</xdr:rowOff>
    </xdr:from>
    <xdr:to>
      <xdr:col>9</xdr:col>
      <xdr:colOff>450850</xdr:colOff>
      <xdr:row>6</xdr:row>
      <xdr:rowOff>19050</xdr:rowOff>
    </xdr:to>
    <xdr:sp macro="" textlink="">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76200" y="521970"/>
          <a:ext cx="6280150" cy="505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0" anchor="t" upright="1"/>
        <a:lstStyle/>
        <a:p>
          <a:pPr algn="ctr" rtl="0">
            <a:defRPr sz="1000"/>
          </a:pPr>
          <a:r>
            <a:rPr lang="en-US" sz="1200" b="1" i="0" u="none" strike="noStrike" baseline="0">
              <a:solidFill>
                <a:srgbClr val="000000"/>
              </a:solidFill>
              <a:latin typeface="Arial"/>
              <a:cs typeface="Arial"/>
            </a:rPr>
            <a:t>ADDENDUM TO PAYMENT REQUEST</a:t>
          </a:r>
          <a:endParaRPr lang="en-US" sz="1400" b="1" i="0" u="none" strike="noStrike" baseline="0">
            <a:solidFill>
              <a:srgbClr val="000000"/>
            </a:solidFill>
            <a:latin typeface="Arial"/>
            <a:cs typeface="Arial"/>
          </a:endParaRPr>
        </a:p>
        <a:p>
          <a:pPr algn="ctr" rtl="0">
            <a:defRPr sz="1000"/>
          </a:pPr>
          <a:r>
            <a:rPr lang="en-US" sz="1000" b="0" i="0" u="none" strike="noStrike" baseline="0">
              <a:solidFill>
                <a:srgbClr val="000000"/>
              </a:solidFill>
              <a:latin typeface="Arial"/>
              <a:cs typeface="Arial"/>
            </a:rPr>
            <a:t>`OHV Grants and Cooperative Agreements Program</a:t>
          </a:r>
        </a:p>
      </xdr:txBody>
    </xdr:sp>
    <xdr:clientData/>
  </xdr:twoCellAnchor>
  <xdr:oneCellAnchor>
    <xdr:from>
      <xdr:col>0</xdr:col>
      <xdr:colOff>30480</xdr:colOff>
      <xdr:row>7</xdr:row>
      <xdr:rowOff>30480</xdr:rowOff>
    </xdr:from>
    <xdr:ext cx="995680" cy="175260"/>
    <xdr:sp macro="" textlink="">
      <xdr:nvSpPr>
        <xdr:cNvPr id="5" name="Text Box 4">
          <a:extLst>
            <a:ext uri="{FF2B5EF4-FFF2-40B4-BE49-F238E27FC236}">
              <a16:creationId xmlns:a16="http://schemas.microsoft.com/office/drawing/2014/main" id="{00000000-0008-0000-0500-000005000000}"/>
            </a:ext>
          </a:extLst>
        </xdr:cNvPr>
        <xdr:cNvSpPr txBox="1">
          <a:spLocks noChangeArrowheads="1"/>
        </xdr:cNvSpPr>
      </xdr:nvSpPr>
      <xdr:spPr bwMode="auto">
        <a:xfrm>
          <a:off x="30480" y="1249680"/>
          <a:ext cx="99568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en-US" sz="800" b="0" i="0" u="none" strike="noStrike" baseline="0">
              <a:solidFill>
                <a:srgbClr val="000000"/>
              </a:solidFill>
              <a:latin typeface="Arial"/>
              <a:cs typeface="Arial"/>
            </a:rPr>
            <a:t>PROJECT NUMBER</a:t>
          </a:r>
        </a:p>
      </xdr:txBody>
    </xdr:sp>
    <xdr:clientData/>
  </xdr:oneCellAnchor>
  <xdr:oneCellAnchor>
    <xdr:from>
      <xdr:col>0</xdr:col>
      <xdr:colOff>30480</xdr:colOff>
      <xdr:row>8</xdr:row>
      <xdr:rowOff>30480</xdr:rowOff>
    </xdr:from>
    <xdr:ext cx="652780" cy="175260"/>
    <xdr:sp macro="" textlink="">
      <xdr:nvSpPr>
        <xdr:cNvPr id="6" name="Text Box 5">
          <a:extLst>
            <a:ext uri="{FF2B5EF4-FFF2-40B4-BE49-F238E27FC236}">
              <a16:creationId xmlns:a16="http://schemas.microsoft.com/office/drawing/2014/main" id="{00000000-0008-0000-0500-000006000000}"/>
            </a:ext>
          </a:extLst>
        </xdr:cNvPr>
        <xdr:cNvSpPr txBox="1">
          <a:spLocks noChangeArrowheads="1"/>
        </xdr:cNvSpPr>
      </xdr:nvSpPr>
      <xdr:spPr bwMode="auto">
        <a:xfrm>
          <a:off x="30480" y="1659255"/>
          <a:ext cx="65278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en-US" sz="800" b="0" i="0" u="none" strike="noStrike" baseline="0">
              <a:solidFill>
                <a:srgbClr val="000000"/>
              </a:solidFill>
              <a:latin typeface="Arial"/>
              <a:cs typeface="Arial"/>
            </a:rPr>
            <a:t>APPLICANT</a:t>
          </a:r>
        </a:p>
      </xdr:txBody>
    </xdr:sp>
    <xdr:clientData/>
  </xdr:oneCellAnchor>
  <xdr:oneCellAnchor>
    <xdr:from>
      <xdr:col>0</xdr:col>
      <xdr:colOff>30480</xdr:colOff>
      <xdr:row>9</xdr:row>
      <xdr:rowOff>30480</xdr:rowOff>
    </xdr:from>
    <xdr:ext cx="835660" cy="175260"/>
    <xdr:sp macro="" textlink="">
      <xdr:nvSpPr>
        <xdr:cNvPr id="7" name="Text Box 6">
          <a:extLst>
            <a:ext uri="{FF2B5EF4-FFF2-40B4-BE49-F238E27FC236}">
              <a16:creationId xmlns:a16="http://schemas.microsoft.com/office/drawing/2014/main" id="{00000000-0008-0000-0500-000007000000}"/>
            </a:ext>
          </a:extLst>
        </xdr:cNvPr>
        <xdr:cNvSpPr txBox="1">
          <a:spLocks noChangeArrowheads="1"/>
        </xdr:cNvSpPr>
      </xdr:nvSpPr>
      <xdr:spPr bwMode="auto">
        <a:xfrm>
          <a:off x="30480" y="2011680"/>
          <a:ext cx="83566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en-US" sz="800" b="0" i="0" u="none" strike="noStrike" baseline="0">
              <a:solidFill>
                <a:srgbClr val="000000"/>
              </a:solidFill>
              <a:latin typeface="Arial"/>
              <a:cs typeface="Arial"/>
            </a:rPr>
            <a:t>PROJECT TITLE</a:t>
          </a:r>
        </a:p>
      </xdr:txBody>
    </xdr:sp>
    <xdr:clientData/>
  </xdr:oneCellAnchor>
  <xdr:oneCellAnchor>
    <xdr:from>
      <xdr:col>4</xdr:col>
      <xdr:colOff>30480</xdr:colOff>
      <xdr:row>7</xdr:row>
      <xdr:rowOff>30480</xdr:rowOff>
    </xdr:from>
    <xdr:ext cx="1087120" cy="175260"/>
    <xdr:sp macro="" textlink="">
      <xdr:nvSpPr>
        <xdr:cNvPr id="8" name="Text Box 7">
          <a:extLst>
            <a:ext uri="{FF2B5EF4-FFF2-40B4-BE49-F238E27FC236}">
              <a16:creationId xmlns:a16="http://schemas.microsoft.com/office/drawing/2014/main" id="{00000000-0008-0000-0500-000008000000}"/>
            </a:ext>
          </a:extLst>
        </xdr:cNvPr>
        <xdr:cNvSpPr txBox="1">
          <a:spLocks noChangeArrowheads="1"/>
        </xdr:cNvSpPr>
      </xdr:nvSpPr>
      <xdr:spPr bwMode="auto">
        <a:xfrm>
          <a:off x="2059305" y="1249680"/>
          <a:ext cx="108712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en-US" sz="800" b="0" i="0" u="none" strike="noStrike" baseline="0">
              <a:solidFill>
                <a:srgbClr val="000000"/>
              </a:solidFill>
              <a:latin typeface="Arial"/>
              <a:cs typeface="Arial"/>
            </a:rPr>
            <a:t>CONTRACT NUMBER</a:t>
          </a:r>
        </a:p>
      </xdr:txBody>
    </xdr:sp>
    <xdr:clientData/>
  </xdr:oneCellAnchor>
  <xdr:oneCellAnchor>
    <xdr:from>
      <xdr:col>0</xdr:col>
      <xdr:colOff>60960</xdr:colOff>
      <xdr:row>11</xdr:row>
      <xdr:rowOff>30480</xdr:rowOff>
    </xdr:from>
    <xdr:ext cx="1043940" cy="185420"/>
    <xdr:sp macro="" textlink="">
      <xdr:nvSpPr>
        <xdr:cNvPr id="9" name="Text Box 8">
          <a:extLst>
            <a:ext uri="{FF2B5EF4-FFF2-40B4-BE49-F238E27FC236}">
              <a16:creationId xmlns:a16="http://schemas.microsoft.com/office/drawing/2014/main" id="{00000000-0008-0000-0500-000009000000}"/>
            </a:ext>
          </a:extLst>
        </xdr:cNvPr>
        <xdr:cNvSpPr txBox="1">
          <a:spLocks noChangeArrowheads="1"/>
        </xdr:cNvSpPr>
      </xdr:nvSpPr>
      <xdr:spPr bwMode="auto">
        <a:xfrm>
          <a:off x="60960" y="2836692"/>
          <a:ext cx="1043940" cy="1854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18288" tIns="18288" rIns="0" bIns="0" anchor="t" upright="1">
          <a:noAutofit/>
        </a:bodyPr>
        <a:lstStyle/>
        <a:p>
          <a:pPr algn="l" rtl="0">
            <a:defRPr sz="1000"/>
          </a:pPr>
          <a:r>
            <a:rPr lang="en-US" sz="900" b="0" i="0" u="none" strike="noStrike" baseline="0">
              <a:solidFill>
                <a:srgbClr val="000000"/>
              </a:solidFill>
              <a:latin typeface="Arial"/>
              <a:cs typeface="Arial"/>
            </a:rPr>
            <a:t>ACTIVITY </a:t>
          </a:r>
          <a:endParaRPr lang="en-US" sz="800" b="0" i="0" u="none" strike="noStrike" baseline="0">
            <a:solidFill>
              <a:srgbClr val="000000"/>
            </a:solidFill>
            <a:latin typeface="Arial"/>
            <a:cs typeface="Arial"/>
          </a:endParaRPr>
        </a:p>
      </xdr:txBody>
    </xdr:sp>
    <xdr:clientData/>
  </xdr:oneCellAnchor>
  <xdr:oneCellAnchor>
    <xdr:from>
      <xdr:col>3</xdr:col>
      <xdr:colOff>38100</xdr:colOff>
      <xdr:row>11</xdr:row>
      <xdr:rowOff>38100</xdr:rowOff>
    </xdr:from>
    <xdr:ext cx="825500" cy="165100"/>
    <xdr:sp macro="" textlink="">
      <xdr:nvSpPr>
        <xdr:cNvPr id="10" name="Text Box 9">
          <a:extLst>
            <a:ext uri="{FF2B5EF4-FFF2-40B4-BE49-F238E27FC236}">
              <a16:creationId xmlns:a16="http://schemas.microsoft.com/office/drawing/2014/main" id="{00000000-0008-0000-0500-00000A000000}"/>
            </a:ext>
          </a:extLst>
        </xdr:cNvPr>
        <xdr:cNvSpPr txBox="1">
          <a:spLocks noChangeArrowheads="1"/>
        </xdr:cNvSpPr>
      </xdr:nvSpPr>
      <xdr:spPr bwMode="auto">
        <a:xfrm>
          <a:off x="1789235" y="2844312"/>
          <a:ext cx="825500" cy="165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18288" tIns="18288" rIns="0" bIns="0" anchor="t" upright="1">
          <a:noAutofit/>
        </a:bodyPr>
        <a:lstStyle/>
        <a:p>
          <a:pPr algn="l" rtl="0">
            <a:defRPr sz="1000"/>
          </a:pPr>
          <a:r>
            <a:rPr lang="en-US" sz="900" b="0" i="0" u="none" strike="noStrike" baseline="0">
              <a:solidFill>
                <a:srgbClr val="000000"/>
              </a:solidFill>
              <a:latin typeface="Arial"/>
              <a:cs typeface="Arial"/>
            </a:rPr>
            <a:t>ENY</a:t>
          </a:r>
        </a:p>
      </xdr:txBody>
    </xdr:sp>
    <xdr:clientData/>
  </xdr:oneCellAnchor>
  <xdr:oneCellAnchor>
    <xdr:from>
      <xdr:col>6</xdr:col>
      <xdr:colOff>38100</xdr:colOff>
      <xdr:row>11</xdr:row>
      <xdr:rowOff>30480</xdr:rowOff>
    </xdr:from>
    <xdr:ext cx="1485900" cy="136384"/>
    <xdr:sp macro="" textlink="">
      <xdr:nvSpPr>
        <xdr:cNvPr id="11" name="Text Box 10">
          <a:extLst>
            <a:ext uri="{FF2B5EF4-FFF2-40B4-BE49-F238E27FC236}">
              <a16:creationId xmlns:a16="http://schemas.microsoft.com/office/drawing/2014/main" id="{00000000-0008-0000-0500-00000B000000}"/>
            </a:ext>
          </a:extLst>
        </xdr:cNvPr>
        <xdr:cNvSpPr txBox="1">
          <a:spLocks noChangeArrowheads="1"/>
        </xdr:cNvSpPr>
      </xdr:nvSpPr>
      <xdr:spPr bwMode="auto">
        <a:xfrm>
          <a:off x="3584331" y="2836692"/>
          <a:ext cx="1485900" cy="1363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18288" tIns="18288" rIns="0" bIns="0" anchor="t" upright="1">
          <a:spAutoFit/>
        </a:bodyPr>
        <a:lstStyle/>
        <a:p>
          <a:pPr algn="l" rtl="0">
            <a:defRPr sz="1000"/>
          </a:pPr>
          <a:r>
            <a:rPr lang="en-US" sz="800" b="0" i="0" u="none" strike="noStrike" baseline="0">
              <a:solidFill>
                <a:srgbClr val="000000"/>
              </a:solidFill>
              <a:latin typeface="Arial"/>
              <a:cs typeface="Arial"/>
            </a:rPr>
            <a:t>SUPPLIER ID NUMBER</a:t>
          </a:r>
        </a:p>
      </xdr:txBody>
    </xdr:sp>
    <xdr:clientData/>
  </xdr:oneCellAnchor>
  <xdr:oneCellAnchor>
    <xdr:from>
      <xdr:col>0</xdr:col>
      <xdr:colOff>30480</xdr:colOff>
      <xdr:row>12</xdr:row>
      <xdr:rowOff>30480</xdr:rowOff>
    </xdr:from>
    <xdr:ext cx="1018540" cy="175260"/>
    <xdr:sp macro="" textlink="">
      <xdr:nvSpPr>
        <xdr:cNvPr id="12" name="Text Box 11">
          <a:extLst>
            <a:ext uri="{FF2B5EF4-FFF2-40B4-BE49-F238E27FC236}">
              <a16:creationId xmlns:a16="http://schemas.microsoft.com/office/drawing/2014/main" id="{00000000-0008-0000-0500-00000C000000}"/>
            </a:ext>
          </a:extLst>
        </xdr:cNvPr>
        <xdr:cNvSpPr txBox="1">
          <a:spLocks noChangeArrowheads="1"/>
        </xdr:cNvSpPr>
      </xdr:nvSpPr>
      <xdr:spPr bwMode="auto">
        <a:xfrm>
          <a:off x="30480" y="3246999"/>
          <a:ext cx="101854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en-US" sz="800" b="0" i="0" u="none" strike="noStrike" baseline="0">
              <a:solidFill>
                <a:srgbClr val="000000"/>
              </a:solidFill>
              <a:latin typeface="Arial"/>
              <a:cs typeface="Arial"/>
            </a:rPr>
            <a:t>TYPE OF PAYMENT</a:t>
          </a:r>
        </a:p>
      </xdr:txBody>
    </xdr:sp>
    <xdr:clientData/>
  </xdr:oneCellAnchor>
  <xdr:twoCellAnchor editAs="oneCell">
    <xdr:from>
      <xdr:col>8</xdr:col>
      <xdr:colOff>30480</xdr:colOff>
      <xdr:row>12</xdr:row>
      <xdr:rowOff>22861</xdr:rowOff>
    </xdr:from>
    <xdr:to>
      <xdr:col>13</xdr:col>
      <xdr:colOff>212090</xdr:colOff>
      <xdr:row>12</xdr:row>
      <xdr:rowOff>219809</xdr:rowOff>
    </xdr:to>
    <xdr:sp macro="" textlink="">
      <xdr:nvSpPr>
        <xdr:cNvPr id="13" name="Text Box 12">
          <a:extLst>
            <a:ext uri="{FF2B5EF4-FFF2-40B4-BE49-F238E27FC236}">
              <a16:creationId xmlns:a16="http://schemas.microsoft.com/office/drawing/2014/main" id="{00000000-0008-0000-0500-00000D000000}"/>
            </a:ext>
          </a:extLst>
        </xdr:cNvPr>
        <xdr:cNvSpPr txBox="1">
          <a:spLocks noChangeArrowheads="1"/>
        </xdr:cNvSpPr>
      </xdr:nvSpPr>
      <xdr:spPr bwMode="auto">
        <a:xfrm>
          <a:off x="5591615" y="2865707"/>
          <a:ext cx="2057302" cy="1969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Arial"/>
              <a:cs typeface="Arial"/>
            </a:rPr>
            <a:t> PAYMENT REQUEST NUMBER</a:t>
          </a:r>
        </a:p>
      </xdr:txBody>
    </xdr:sp>
    <xdr:clientData/>
  </xdr:twoCellAnchor>
  <xdr:twoCellAnchor editAs="oneCell">
    <xdr:from>
      <xdr:col>7</xdr:col>
      <xdr:colOff>28575</xdr:colOff>
      <xdr:row>14</xdr:row>
      <xdr:rowOff>19051</xdr:rowOff>
    </xdr:from>
    <xdr:to>
      <xdr:col>9</xdr:col>
      <xdr:colOff>87630</xdr:colOff>
      <xdr:row>14</xdr:row>
      <xdr:rowOff>212726</xdr:rowOff>
    </xdr:to>
    <xdr:sp macro="" textlink="">
      <xdr:nvSpPr>
        <xdr:cNvPr id="14" name="Text Box 16">
          <a:extLst>
            <a:ext uri="{FF2B5EF4-FFF2-40B4-BE49-F238E27FC236}">
              <a16:creationId xmlns:a16="http://schemas.microsoft.com/office/drawing/2014/main" id="{00000000-0008-0000-0500-00000E000000}"/>
            </a:ext>
          </a:extLst>
        </xdr:cNvPr>
        <xdr:cNvSpPr txBox="1">
          <a:spLocks noChangeArrowheads="1"/>
        </xdr:cNvSpPr>
      </xdr:nvSpPr>
      <xdr:spPr bwMode="auto">
        <a:xfrm>
          <a:off x="4199164" y="3509283"/>
          <a:ext cx="1841591" cy="193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Arial"/>
              <a:cs typeface="Arial"/>
            </a:rPr>
            <a:t>AMOUNT OF THIS REQUEST</a:t>
          </a:r>
        </a:p>
      </xdr:txBody>
    </xdr:sp>
    <xdr:clientData/>
  </xdr:twoCellAnchor>
  <xdr:twoCellAnchor editAs="oneCell">
    <xdr:from>
      <xdr:col>0</xdr:col>
      <xdr:colOff>30480</xdr:colOff>
      <xdr:row>14</xdr:row>
      <xdr:rowOff>30480</xdr:rowOff>
    </xdr:from>
    <xdr:to>
      <xdr:col>2</xdr:col>
      <xdr:colOff>516255</xdr:colOff>
      <xdr:row>15</xdr:row>
      <xdr:rowOff>17145</xdr:rowOff>
    </xdr:to>
    <xdr:sp macro="" textlink="">
      <xdr:nvSpPr>
        <xdr:cNvPr id="15" name="Text Box 24">
          <a:extLst>
            <a:ext uri="{FF2B5EF4-FFF2-40B4-BE49-F238E27FC236}">
              <a16:creationId xmlns:a16="http://schemas.microsoft.com/office/drawing/2014/main" id="{00000000-0008-0000-0500-00000F000000}"/>
            </a:ext>
          </a:extLst>
        </xdr:cNvPr>
        <xdr:cNvSpPr txBox="1">
          <a:spLocks noChangeArrowheads="1"/>
        </xdr:cNvSpPr>
      </xdr:nvSpPr>
      <xdr:spPr bwMode="auto">
        <a:xfrm>
          <a:off x="30480" y="3520712"/>
          <a:ext cx="1710418" cy="3948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Arial"/>
              <a:cs typeface="Arial"/>
            </a:rPr>
            <a:t>AMOUNT SPENT TO DATE</a:t>
          </a:r>
        </a:p>
      </xdr:txBody>
    </xdr:sp>
    <xdr:clientData/>
  </xdr:twoCellAnchor>
  <xdr:oneCellAnchor>
    <xdr:from>
      <xdr:col>8</xdr:col>
      <xdr:colOff>22860</xdr:colOff>
      <xdr:row>7</xdr:row>
      <xdr:rowOff>22860</xdr:rowOff>
    </xdr:from>
    <xdr:ext cx="1450340" cy="167640"/>
    <xdr:sp macro="" textlink="">
      <xdr:nvSpPr>
        <xdr:cNvPr id="16" name="Text Box 25">
          <a:extLst>
            <a:ext uri="{FF2B5EF4-FFF2-40B4-BE49-F238E27FC236}">
              <a16:creationId xmlns:a16="http://schemas.microsoft.com/office/drawing/2014/main" id="{00000000-0008-0000-0500-000010000000}"/>
            </a:ext>
          </a:extLst>
        </xdr:cNvPr>
        <xdr:cNvSpPr txBox="1">
          <a:spLocks noChangeArrowheads="1"/>
        </xdr:cNvSpPr>
      </xdr:nvSpPr>
      <xdr:spPr bwMode="auto">
        <a:xfrm>
          <a:off x="4204335" y="1242060"/>
          <a:ext cx="1450340" cy="1676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en-US" sz="800" b="0" i="0" u="none" strike="noStrike" baseline="0">
              <a:solidFill>
                <a:srgbClr val="000000"/>
              </a:solidFill>
              <a:latin typeface="Arial"/>
              <a:cs typeface="Arial"/>
            </a:rPr>
            <a:t>TOTAL CONTRACT AMOUNT</a:t>
          </a:r>
        </a:p>
      </xdr:txBody>
    </xdr:sp>
    <xdr:clientData/>
  </xdr:oneCellAnchor>
  <xdr:twoCellAnchor editAs="oneCell">
    <xdr:from>
      <xdr:col>4</xdr:col>
      <xdr:colOff>30480</xdr:colOff>
      <xdr:row>14</xdr:row>
      <xdr:rowOff>22860</xdr:rowOff>
    </xdr:from>
    <xdr:to>
      <xdr:col>7</xdr:col>
      <xdr:colOff>59055</xdr:colOff>
      <xdr:row>15</xdr:row>
      <xdr:rowOff>17145</xdr:rowOff>
    </xdr:to>
    <xdr:sp macro="" textlink="">
      <xdr:nvSpPr>
        <xdr:cNvPr id="17" name="Text Box 31">
          <a:extLst>
            <a:ext uri="{FF2B5EF4-FFF2-40B4-BE49-F238E27FC236}">
              <a16:creationId xmlns:a16="http://schemas.microsoft.com/office/drawing/2014/main" id="{00000000-0008-0000-0500-000011000000}"/>
            </a:ext>
          </a:extLst>
        </xdr:cNvPr>
        <xdr:cNvSpPr txBox="1">
          <a:spLocks noChangeArrowheads="1"/>
        </xdr:cNvSpPr>
      </xdr:nvSpPr>
      <xdr:spPr bwMode="auto">
        <a:xfrm>
          <a:off x="2364105" y="3513092"/>
          <a:ext cx="1865539" cy="402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Arial"/>
              <a:cs typeface="Arial"/>
            </a:rPr>
            <a:t>CURRENT AMOUNT AVAILABLE</a:t>
          </a:r>
        </a:p>
      </xdr:txBody>
    </xdr:sp>
    <xdr:clientData/>
  </xdr:twoCellAnchor>
  <mc:AlternateContent xmlns:mc="http://schemas.openxmlformats.org/markup-compatibility/2006">
    <mc:Choice xmlns:a14="http://schemas.microsoft.com/office/drawing/2010/main" Requires="a14">
      <xdr:twoCellAnchor editAs="oneCell">
        <xdr:from>
          <xdr:col>0</xdr:col>
          <xdr:colOff>171450</xdr:colOff>
          <xdr:row>12</xdr:row>
          <xdr:rowOff>171450</xdr:rowOff>
        </xdr:from>
        <xdr:to>
          <xdr:col>2</xdr:col>
          <xdr:colOff>19050</xdr:colOff>
          <xdr:row>14</xdr:row>
          <xdr:rowOff>38100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REIMBURSEMENT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12</xdr:row>
          <xdr:rowOff>171450</xdr:rowOff>
        </xdr:from>
        <xdr:to>
          <xdr:col>4</xdr:col>
          <xdr:colOff>438150</xdr:colOff>
          <xdr:row>14</xdr:row>
          <xdr:rowOff>19050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ADVANCE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12</xdr:row>
          <xdr:rowOff>171450</xdr:rowOff>
        </xdr:from>
        <xdr:to>
          <xdr:col>7</xdr:col>
          <xdr:colOff>352425</xdr:colOff>
          <xdr:row>14</xdr:row>
          <xdr:rowOff>38100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FINAL</a:t>
              </a:r>
            </a:p>
          </xdr:txBody>
        </xdr:sp>
        <xdr:clientData/>
      </xdr:twoCellAnchor>
    </mc:Choice>
    <mc:Fallback/>
  </mc:AlternateContent>
  <xdr:twoCellAnchor editAs="oneCell">
    <xdr:from>
      <xdr:col>0</xdr:col>
      <xdr:colOff>45720</xdr:colOff>
      <xdr:row>16</xdr:row>
      <xdr:rowOff>22859</xdr:rowOff>
    </xdr:from>
    <xdr:to>
      <xdr:col>2</xdr:col>
      <xdr:colOff>457200</xdr:colOff>
      <xdr:row>16</xdr:row>
      <xdr:rowOff>365124</xdr:rowOff>
    </xdr:to>
    <xdr:sp macro="" textlink="">
      <xdr:nvSpPr>
        <xdr:cNvPr id="21" name="Text Box 13">
          <a:extLst>
            <a:ext uri="{FF2B5EF4-FFF2-40B4-BE49-F238E27FC236}">
              <a16:creationId xmlns:a16="http://schemas.microsoft.com/office/drawing/2014/main" id="{00000000-0008-0000-0500-000015000000}"/>
            </a:ext>
          </a:extLst>
        </xdr:cNvPr>
        <xdr:cNvSpPr txBox="1">
          <a:spLocks noChangeArrowheads="1"/>
        </xdr:cNvSpPr>
      </xdr:nvSpPr>
      <xdr:spPr bwMode="auto">
        <a:xfrm>
          <a:off x="45720" y="3962127"/>
          <a:ext cx="1636123" cy="3422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Arial"/>
              <a:cs typeface="Arial"/>
            </a:rPr>
            <a:t>PROJECT PERFORMANCE PERIOD </a:t>
          </a:r>
        </a:p>
      </xdr:txBody>
    </xdr:sp>
    <xdr:clientData/>
  </xdr:twoCellAnchor>
  <xdr:twoCellAnchor editAs="oneCell">
    <xdr:from>
      <xdr:col>0</xdr:col>
      <xdr:colOff>87630</xdr:colOff>
      <xdr:row>16</xdr:row>
      <xdr:rowOff>325574</xdr:rowOff>
    </xdr:from>
    <xdr:to>
      <xdr:col>0</xdr:col>
      <xdr:colOff>552450</xdr:colOff>
      <xdr:row>16</xdr:row>
      <xdr:rowOff>497569</xdr:rowOff>
    </xdr:to>
    <xdr:sp macro="" textlink="">
      <xdr:nvSpPr>
        <xdr:cNvPr id="22" name="Text Box 14">
          <a:extLst>
            <a:ext uri="{FF2B5EF4-FFF2-40B4-BE49-F238E27FC236}">
              <a16:creationId xmlns:a16="http://schemas.microsoft.com/office/drawing/2014/main" id="{00000000-0008-0000-0500-000016000000}"/>
            </a:ext>
          </a:extLst>
        </xdr:cNvPr>
        <xdr:cNvSpPr txBox="1">
          <a:spLocks noChangeArrowheads="1"/>
        </xdr:cNvSpPr>
      </xdr:nvSpPr>
      <xdr:spPr bwMode="auto">
        <a:xfrm>
          <a:off x="87630" y="3973649"/>
          <a:ext cx="464820" cy="1719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en-US" sz="1000" b="0" i="0" u="none" strike="noStrike" baseline="0">
              <a:solidFill>
                <a:srgbClr val="000000"/>
              </a:solidFill>
              <a:latin typeface="Arial"/>
              <a:cs typeface="Arial"/>
            </a:rPr>
            <a:t>From: </a:t>
          </a:r>
        </a:p>
      </xdr:txBody>
    </xdr:sp>
    <xdr:clientData/>
  </xdr:twoCellAnchor>
  <xdr:twoCellAnchor editAs="oneCell">
    <xdr:from>
      <xdr:col>3</xdr:col>
      <xdr:colOff>279718</xdr:colOff>
      <xdr:row>16</xdr:row>
      <xdr:rowOff>325120</xdr:rowOff>
    </xdr:from>
    <xdr:to>
      <xdr:col>3</xdr:col>
      <xdr:colOff>555943</xdr:colOff>
      <xdr:row>16</xdr:row>
      <xdr:rowOff>485140</xdr:rowOff>
    </xdr:to>
    <xdr:sp macro="" textlink="">
      <xdr:nvSpPr>
        <xdr:cNvPr id="23" name="Text Box 15">
          <a:extLst>
            <a:ext uri="{FF2B5EF4-FFF2-40B4-BE49-F238E27FC236}">
              <a16:creationId xmlns:a16="http://schemas.microsoft.com/office/drawing/2014/main" id="{00000000-0008-0000-0500-000017000000}"/>
            </a:ext>
          </a:extLst>
        </xdr:cNvPr>
        <xdr:cNvSpPr txBox="1">
          <a:spLocks noChangeArrowheads="1"/>
        </xdr:cNvSpPr>
      </xdr:nvSpPr>
      <xdr:spPr bwMode="auto">
        <a:xfrm>
          <a:off x="2032318" y="3973195"/>
          <a:ext cx="276225" cy="1600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en-US" sz="1000" b="0" i="0" u="none" strike="noStrike" baseline="0">
              <a:solidFill>
                <a:srgbClr val="000000"/>
              </a:solidFill>
              <a:latin typeface="Arial"/>
              <a:cs typeface="Arial"/>
            </a:rPr>
            <a:t>To:</a:t>
          </a:r>
        </a:p>
      </xdr:txBody>
    </xdr:sp>
    <xdr:clientData/>
  </xdr:twoCellAnchor>
  <xdr:twoCellAnchor editAs="oneCell">
    <xdr:from>
      <xdr:col>6</xdr:col>
      <xdr:colOff>7620</xdr:colOff>
      <xdr:row>16</xdr:row>
      <xdr:rowOff>22860</xdr:rowOff>
    </xdr:from>
    <xdr:to>
      <xdr:col>10</xdr:col>
      <xdr:colOff>81915</xdr:colOff>
      <xdr:row>16</xdr:row>
      <xdr:rowOff>211455</xdr:rowOff>
    </xdr:to>
    <xdr:sp macro="" textlink="">
      <xdr:nvSpPr>
        <xdr:cNvPr id="24" name="Text Box 18">
          <a:extLst>
            <a:ext uri="{FF2B5EF4-FFF2-40B4-BE49-F238E27FC236}">
              <a16:creationId xmlns:a16="http://schemas.microsoft.com/office/drawing/2014/main" id="{00000000-0008-0000-0500-000018000000}"/>
            </a:ext>
          </a:extLst>
        </xdr:cNvPr>
        <xdr:cNvSpPr txBox="1">
          <a:spLocks noChangeArrowheads="1"/>
        </xdr:cNvSpPr>
      </xdr:nvSpPr>
      <xdr:spPr bwMode="auto">
        <a:xfrm>
          <a:off x="3565888" y="3962128"/>
          <a:ext cx="3081473" cy="1885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Arial"/>
              <a:cs typeface="Arial"/>
            </a:rPr>
            <a:t> PERIOD INCLUDED IN THIS PAYMENT REQUEST </a:t>
          </a:r>
        </a:p>
      </xdr:txBody>
    </xdr:sp>
    <xdr:clientData/>
  </xdr:twoCellAnchor>
  <xdr:twoCellAnchor editAs="oneCell">
    <xdr:from>
      <xdr:col>6</xdr:col>
      <xdr:colOff>152400</xdr:colOff>
      <xdr:row>16</xdr:row>
      <xdr:rowOff>319542</xdr:rowOff>
    </xdr:from>
    <xdr:to>
      <xdr:col>7</xdr:col>
      <xdr:colOff>10160</xdr:colOff>
      <xdr:row>16</xdr:row>
      <xdr:rowOff>501697</xdr:rowOff>
    </xdr:to>
    <xdr:sp macro="" textlink="">
      <xdr:nvSpPr>
        <xdr:cNvPr id="25" name="Text Box 19">
          <a:extLst>
            <a:ext uri="{FF2B5EF4-FFF2-40B4-BE49-F238E27FC236}">
              <a16:creationId xmlns:a16="http://schemas.microsoft.com/office/drawing/2014/main" id="{00000000-0008-0000-0500-000019000000}"/>
            </a:ext>
          </a:extLst>
        </xdr:cNvPr>
        <xdr:cNvSpPr txBox="1">
          <a:spLocks noChangeArrowheads="1"/>
        </xdr:cNvSpPr>
      </xdr:nvSpPr>
      <xdr:spPr bwMode="auto">
        <a:xfrm>
          <a:off x="3705225" y="3967617"/>
          <a:ext cx="467360" cy="1821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en-US" sz="1000" b="0" i="0" u="none" strike="noStrike" baseline="0">
              <a:solidFill>
                <a:srgbClr val="000000"/>
              </a:solidFill>
              <a:latin typeface="Arial"/>
              <a:cs typeface="Arial"/>
            </a:rPr>
            <a:t>From: </a:t>
          </a:r>
        </a:p>
      </xdr:txBody>
    </xdr:sp>
    <xdr:clientData/>
  </xdr:twoCellAnchor>
  <xdr:twoCellAnchor editAs="oneCell">
    <xdr:from>
      <xdr:col>9</xdr:col>
      <xdr:colOff>391795</xdr:colOff>
      <xdr:row>16</xdr:row>
      <xdr:rowOff>315595</xdr:rowOff>
    </xdr:from>
    <xdr:to>
      <xdr:col>10</xdr:col>
      <xdr:colOff>64135</xdr:colOff>
      <xdr:row>17</xdr:row>
      <xdr:rowOff>20865</xdr:rowOff>
    </xdr:to>
    <xdr:sp macro="" textlink="">
      <xdr:nvSpPr>
        <xdr:cNvPr id="26" name="Text Box 20">
          <a:extLst>
            <a:ext uri="{FF2B5EF4-FFF2-40B4-BE49-F238E27FC236}">
              <a16:creationId xmlns:a16="http://schemas.microsoft.com/office/drawing/2014/main" id="{00000000-0008-0000-0500-00001A000000}"/>
            </a:ext>
          </a:extLst>
        </xdr:cNvPr>
        <xdr:cNvSpPr txBox="1">
          <a:spLocks noChangeArrowheads="1"/>
        </xdr:cNvSpPr>
      </xdr:nvSpPr>
      <xdr:spPr bwMode="auto">
        <a:xfrm>
          <a:off x="6335395" y="3963670"/>
          <a:ext cx="281940" cy="2100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en-US" sz="1000" b="0" i="0" u="none" strike="noStrike" baseline="0">
              <a:solidFill>
                <a:srgbClr val="000000"/>
              </a:solidFill>
              <a:latin typeface="Arial"/>
              <a:cs typeface="Arial"/>
            </a:rPr>
            <a:t>To:</a:t>
          </a:r>
        </a:p>
      </xdr:txBody>
    </xdr:sp>
    <xdr:clientData/>
  </xdr:twoCellAnchor>
  <xdr:oneCellAnchor>
    <xdr:from>
      <xdr:col>0</xdr:col>
      <xdr:colOff>91440</xdr:colOff>
      <xdr:row>17</xdr:row>
      <xdr:rowOff>184785</xdr:rowOff>
    </xdr:from>
    <xdr:ext cx="1460656" cy="136384"/>
    <xdr:sp macro="" textlink="">
      <xdr:nvSpPr>
        <xdr:cNvPr id="27" name="Text Box 21">
          <a:extLst>
            <a:ext uri="{FF2B5EF4-FFF2-40B4-BE49-F238E27FC236}">
              <a16:creationId xmlns:a16="http://schemas.microsoft.com/office/drawing/2014/main" id="{00000000-0008-0000-0500-00001B000000}"/>
            </a:ext>
          </a:extLst>
        </xdr:cNvPr>
        <xdr:cNvSpPr txBox="1">
          <a:spLocks noChangeArrowheads="1"/>
        </xdr:cNvSpPr>
      </xdr:nvSpPr>
      <xdr:spPr bwMode="auto">
        <a:xfrm>
          <a:off x="91440" y="4337685"/>
          <a:ext cx="1460656" cy="1363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en-US" sz="800" b="0" i="0" u="none" strike="noStrike" baseline="0">
              <a:solidFill>
                <a:srgbClr val="000000"/>
              </a:solidFill>
              <a:latin typeface="Arial"/>
              <a:cs typeface="Arial"/>
            </a:rPr>
            <a:t>DATE SIGNED BY GRANTEE  </a:t>
          </a:r>
        </a:p>
      </xdr:txBody>
    </xdr:sp>
    <xdr:clientData/>
  </xdr:oneCellAnchor>
  <xdr:twoCellAnchor editAs="oneCell">
    <xdr:from>
      <xdr:col>0</xdr:col>
      <xdr:colOff>45720</xdr:colOff>
      <xdr:row>18</xdr:row>
      <xdr:rowOff>7620</xdr:rowOff>
    </xdr:from>
    <xdr:to>
      <xdr:col>2</xdr:col>
      <xdr:colOff>434340</xdr:colOff>
      <xdr:row>18</xdr:row>
      <xdr:rowOff>211455</xdr:rowOff>
    </xdr:to>
    <xdr:sp macro="" textlink="">
      <xdr:nvSpPr>
        <xdr:cNvPr id="28" name="Text Box 22">
          <a:extLst>
            <a:ext uri="{FF2B5EF4-FFF2-40B4-BE49-F238E27FC236}">
              <a16:creationId xmlns:a16="http://schemas.microsoft.com/office/drawing/2014/main" id="{00000000-0008-0000-0500-00001C000000}"/>
            </a:ext>
          </a:extLst>
        </xdr:cNvPr>
        <xdr:cNvSpPr txBox="1">
          <a:spLocks noChangeArrowheads="1"/>
        </xdr:cNvSpPr>
      </xdr:nvSpPr>
      <xdr:spPr bwMode="auto">
        <a:xfrm>
          <a:off x="45720" y="4858566"/>
          <a:ext cx="1613263" cy="2038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Arial"/>
              <a:cs typeface="Arial"/>
            </a:rPr>
            <a:t>DATE RECEIVED IN DIVISION  </a:t>
          </a:r>
        </a:p>
      </xdr:txBody>
    </xdr:sp>
    <xdr:clientData/>
  </xdr:twoCellAnchor>
  <xdr:oneCellAnchor>
    <xdr:from>
      <xdr:col>0</xdr:col>
      <xdr:colOff>38100</xdr:colOff>
      <xdr:row>20</xdr:row>
      <xdr:rowOff>22860</xdr:rowOff>
    </xdr:from>
    <xdr:ext cx="2777299" cy="136384"/>
    <xdr:sp macro="" textlink="">
      <xdr:nvSpPr>
        <xdr:cNvPr id="29" name="Text Box 27">
          <a:extLst>
            <a:ext uri="{FF2B5EF4-FFF2-40B4-BE49-F238E27FC236}">
              <a16:creationId xmlns:a16="http://schemas.microsoft.com/office/drawing/2014/main" id="{00000000-0008-0000-0500-00001D000000}"/>
            </a:ext>
          </a:extLst>
        </xdr:cNvPr>
        <xdr:cNvSpPr txBox="1">
          <a:spLocks noChangeArrowheads="1"/>
        </xdr:cNvSpPr>
      </xdr:nvSpPr>
      <xdr:spPr bwMode="auto">
        <a:xfrm>
          <a:off x="38100" y="5282021"/>
          <a:ext cx="2777299" cy="1363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en-US" sz="800" b="0" i="0" u="none" strike="noStrike" baseline="0">
              <a:solidFill>
                <a:srgbClr val="000000"/>
              </a:solidFill>
              <a:latin typeface="Arial"/>
              <a:cs typeface="Arial"/>
            </a:rPr>
            <a:t>REASON(S) FOR LATE PROCESSING TO ACCOUNTING  </a:t>
          </a:r>
        </a:p>
      </xdr:txBody>
    </xdr:sp>
    <xdr:clientData/>
  </xdr:oneCellAnchor>
  <mc:AlternateContent xmlns:mc="http://schemas.openxmlformats.org/markup-compatibility/2006">
    <mc:Choice xmlns:a14="http://schemas.microsoft.com/office/drawing/2010/main" Requires="a14">
      <xdr:twoCellAnchor editAs="oneCell">
        <xdr:from>
          <xdr:col>0</xdr:col>
          <xdr:colOff>247650</xdr:colOff>
          <xdr:row>20</xdr:row>
          <xdr:rowOff>180975</xdr:rowOff>
        </xdr:from>
        <xdr:to>
          <xdr:col>1</xdr:col>
          <xdr:colOff>542925</xdr:colOff>
          <xdr:row>20</xdr:row>
          <xdr:rowOff>400050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5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DIVISION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20</xdr:row>
          <xdr:rowOff>161925</xdr:rowOff>
        </xdr:from>
        <xdr:to>
          <xdr:col>4</xdr:col>
          <xdr:colOff>133350</xdr:colOff>
          <xdr:row>20</xdr:row>
          <xdr:rowOff>381000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5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GRANTEE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20</xdr:row>
          <xdr:rowOff>171450</xdr:rowOff>
        </xdr:from>
        <xdr:to>
          <xdr:col>6</xdr:col>
          <xdr:colOff>447675</xdr:colOff>
          <xdr:row>20</xdr:row>
          <xdr:rowOff>381000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5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18</xdr:row>
          <xdr:rowOff>0</xdr:rowOff>
        </xdr:from>
        <xdr:to>
          <xdr:col>9</xdr:col>
          <xdr:colOff>581025</xdr:colOff>
          <xdr:row>18</xdr:row>
          <xdr:rowOff>219075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5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WITHIN 90 DAYS after the end of the project period (Applies to 2007 and prior Regulations)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18</xdr:row>
          <xdr:rowOff>180975</xdr:rowOff>
        </xdr:from>
        <xdr:to>
          <xdr:col>9</xdr:col>
          <xdr:colOff>581025</xdr:colOff>
          <xdr:row>19</xdr:row>
          <xdr:rowOff>66675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5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WITHIN 120 DAYS after the end of the project period (Applies to 2008 Regulations) </a:t>
              </a:r>
            </a:p>
          </xdr:txBody>
        </xdr:sp>
        <xdr:clientData/>
      </xdr:twoCellAnchor>
    </mc:Choice>
    <mc:Fallback/>
  </mc:AlternateContent>
  <xdr:twoCellAnchor editAs="oneCell">
    <xdr:from>
      <xdr:col>0</xdr:col>
      <xdr:colOff>38099</xdr:colOff>
      <xdr:row>22</xdr:row>
      <xdr:rowOff>22860</xdr:rowOff>
    </xdr:from>
    <xdr:to>
      <xdr:col>5</xdr:col>
      <xdr:colOff>149678</xdr:colOff>
      <xdr:row>23</xdr:row>
      <xdr:rowOff>42454</xdr:rowOff>
    </xdr:to>
    <xdr:sp macro="" textlink="">
      <xdr:nvSpPr>
        <xdr:cNvPr id="35" name="Text Box 43">
          <a:extLst>
            <a:ext uri="{FF2B5EF4-FFF2-40B4-BE49-F238E27FC236}">
              <a16:creationId xmlns:a16="http://schemas.microsoft.com/office/drawing/2014/main" id="{00000000-0008-0000-0500-000023000000}"/>
            </a:ext>
          </a:extLst>
        </xdr:cNvPr>
        <xdr:cNvSpPr txBox="1">
          <a:spLocks noChangeArrowheads="1"/>
        </xdr:cNvSpPr>
      </xdr:nvSpPr>
      <xdr:spPr bwMode="auto">
        <a:xfrm>
          <a:off x="38099" y="5717449"/>
          <a:ext cx="3057525" cy="1828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Arial"/>
              <a:cs typeface="Arial"/>
            </a:rPr>
            <a:t>EXPLAIN THE ABOVE CHECKED REASON(S)  </a:t>
          </a:r>
        </a:p>
      </xdr:txBody>
    </xdr:sp>
    <xdr:clientData/>
  </xdr:twoCellAnchor>
  <xdr:twoCellAnchor editAs="oneCell">
    <xdr:from>
      <xdr:col>0</xdr:col>
      <xdr:colOff>30480</xdr:colOff>
      <xdr:row>32</xdr:row>
      <xdr:rowOff>30480</xdr:rowOff>
    </xdr:from>
    <xdr:to>
      <xdr:col>3</xdr:col>
      <xdr:colOff>292554</xdr:colOff>
      <xdr:row>34</xdr:row>
      <xdr:rowOff>8164</xdr:rowOff>
    </xdr:to>
    <xdr:sp macro="" textlink="">
      <xdr:nvSpPr>
        <xdr:cNvPr id="36" name="Text Box 17">
          <a:extLst>
            <a:ext uri="{FF2B5EF4-FFF2-40B4-BE49-F238E27FC236}">
              <a16:creationId xmlns:a16="http://schemas.microsoft.com/office/drawing/2014/main" id="{00000000-0008-0000-0500-000024000000}"/>
            </a:ext>
          </a:extLst>
        </xdr:cNvPr>
        <xdr:cNvSpPr txBox="1">
          <a:spLocks noChangeArrowheads="1"/>
        </xdr:cNvSpPr>
      </xdr:nvSpPr>
      <xdr:spPr bwMode="auto">
        <a:xfrm>
          <a:off x="30480" y="9154069"/>
          <a:ext cx="2017395" cy="1804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Arial"/>
              <a:cs typeface="Arial"/>
            </a:rPr>
            <a:t>PAYMENT APPROVAL SIGNATURE</a:t>
          </a:r>
        </a:p>
      </xdr:txBody>
    </xdr:sp>
    <xdr:clientData/>
  </xdr:twoCellAnchor>
  <xdr:twoCellAnchor editAs="oneCell">
    <xdr:from>
      <xdr:col>0</xdr:col>
      <xdr:colOff>38100</xdr:colOff>
      <xdr:row>30</xdr:row>
      <xdr:rowOff>30480</xdr:rowOff>
    </xdr:from>
    <xdr:to>
      <xdr:col>5</xdr:col>
      <xdr:colOff>269875</xdr:colOff>
      <xdr:row>31</xdr:row>
      <xdr:rowOff>93979</xdr:rowOff>
    </xdr:to>
    <xdr:sp macro="" textlink="">
      <xdr:nvSpPr>
        <xdr:cNvPr id="37" name="Text Box 23">
          <a:extLst>
            <a:ext uri="{FF2B5EF4-FFF2-40B4-BE49-F238E27FC236}">
              <a16:creationId xmlns:a16="http://schemas.microsoft.com/office/drawing/2014/main" id="{00000000-0008-0000-0500-000025000000}"/>
            </a:ext>
          </a:extLst>
        </xdr:cNvPr>
        <xdr:cNvSpPr txBox="1">
          <a:spLocks noChangeArrowheads="1"/>
        </xdr:cNvSpPr>
      </xdr:nvSpPr>
      <xdr:spPr bwMode="auto">
        <a:xfrm>
          <a:off x="38100" y="8671016"/>
          <a:ext cx="3177721" cy="1383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Arial"/>
              <a:cs typeface="Arial"/>
            </a:rPr>
            <a:t>PAYMENT REQUEST APPROVED FOR PROCESSING  </a:t>
          </a:r>
        </a:p>
      </xdr:txBody>
    </xdr:sp>
    <xdr:clientData/>
  </xdr:twoCellAnchor>
  <xdr:oneCellAnchor>
    <xdr:from>
      <xdr:col>10</xdr:col>
      <xdr:colOff>38100</xdr:colOff>
      <xdr:row>32</xdr:row>
      <xdr:rowOff>30480</xdr:rowOff>
    </xdr:from>
    <xdr:ext cx="345440" cy="175260"/>
    <xdr:sp macro="" textlink="">
      <xdr:nvSpPr>
        <xdr:cNvPr id="38" name="Text Box 26">
          <a:extLst>
            <a:ext uri="{FF2B5EF4-FFF2-40B4-BE49-F238E27FC236}">
              <a16:creationId xmlns:a16="http://schemas.microsoft.com/office/drawing/2014/main" id="{00000000-0008-0000-0500-000026000000}"/>
            </a:ext>
          </a:extLst>
        </xdr:cNvPr>
        <xdr:cNvSpPr txBox="1">
          <a:spLocks noChangeArrowheads="1"/>
        </xdr:cNvSpPr>
      </xdr:nvSpPr>
      <xdr:spPr bwMode="auto">
        <a:xfrm>
          <a:off x="6603546" y="9154069"/>
          <a:ext cx="345440" cy="1752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en-US" sz="800" b="0" i="0" u="none" strike="noStrike" baseline="0">
              <a:solidFill>
                <a:srgbClr val="000000"/>
              </a:solidFill>
              <a:latin typeface="Arial"/>
              <a:cs typeface="Arial"/>
            </a:rPr>
            <a:t>DATE</a:t>
          </a:r>
        </a:p>
      </xdr:txBody>
    </xdr:sp>
    <xdr:clientData/>
  </xdr:oneCellAnchor>
  <xdr:oneCellAnchor>
    <xdr:from>
      <xdr:col>5</xdr:col>
      <xdr:colOff>234587</xdr:colOff>
      <xdr:row>33</xdr:row>
      <xdr:rowOff>9253</xdr:rowOff>
    </xdr:from>
    <xdr:ext cx="342900" cy="167640"/>
    <xdr:sp macro="" textlink="">
      <xdr:nvSpPr>
        <xdr:cNvPr id="39" name="Text Box 32">
          <a:extLst>
            <a:ext uri="{FF2B5EF4-FFF2-40B4-BE49-F238E27FC236}">
              <a16:creationId xmlns:a16="http://schemas.microsoft.com/office/drawing/2014/main" id="{00000000-0008-0000-0500-000027000000}"/>
            </a:ext>
          </a:extLst>
        </xdr:cNvPr>
        <xdr:cNvSpPr txBox="1">
          <a:spLocks noChangeArrowheads="1"/>
        </xdr:cNvSpPr>
      </xdr:nvSpPr>
      <xdr:spPr bwMode="auto">
        <a:xfrm>
          <a:off x="3180533" y="9173664"/>
          <a:ext cx="342900" cy="1676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en-US" sz="800" b="0" i="0" u="none" strike="noStrike" baseline="0">
              <a:solidFill>
                <a:srgbClr val="000000"/>
              </a:solidFill>
              <a:latin typeface="Arial"/>
              <a:cs typeface="Arial"/>
            </a:rPr>
            <a:t>TITLE </a:t>
          </a:r>
        </a:p>
      </xdr:txBody>
    </xdr:sp>
    <xdr:clientData/>
  </xdr:oneCellAnchor>
  <mc:AlternateContent xmlns:mc="http://schemas.openxmlformats.org/markup-compatibility/2006">
    <mc:Choice xmlns:a14="http://schemas.microsoft.com/office/drawing/2010/main" Requires="a14">
      <xdr:twoCellAnchor editAs="oneCell">
        <xdr:from>
          <xdr:col>0</xdr:col>
          <xdr:colOff>219075</xdr:colOff>
          <xdr:row>30</xdr:row>
          <xdr:rowOff>104775</xdr:rowOff>
        </xdr:from>
        <xdr:to>
          <xdr:col>2</xdr:col>
          <xdr:colOff>28575</xdr:colOff>
          <xdr:row>33</xdr:row>
          <xdr:rowOff>38100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5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30</xdr:row>
          <xdr:rowOff>104775</xdr:rowOff>
        </xdr:from>
        <xdr:to>
          <xdr:col>5</xdr:col>
          <xdr:colOff>76200</xdr:colOff>
          <xdr:row>33</xdr:row>
          <xdr:rowOff>38100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5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xdr:twoCellAnchor editAs="oneCell">
    <xdr:from>
      <xdr:col>0</xdr:col>
      <xdr:colOff>38100</xdr:colOff>
      <xdr:row>29</xdr:row>
      <xdr:rowOff>22860</xdr:rowOff>
    </xdr:from>
    <xdr:to>
      <xdr:col>4</xdr:col>
      <xdr:colOff>172720</xdr:colOff>
      <xdr:row>29</xdr:row>
      <xdr:rowOff>167640</xdr:rowOff>
    </xdr:to>
    <xdr:sp macro="" textlink="">
      <xdr:nvSpPr>
        <xdr:cNvPr id="42" name="Text Box 49">
          <a:extLst>
            <a:ext uri="{FF2B5EF4-FFF2-40B4-BE49-F238E27FC236}">
              <a16:creationId xmlns:a16="http://schemas.microsoft.com/office/drawing/2014/main" id="{00000000-0008-0000-0500-00002A000000}"/>
            </a:ext>
          </a:extLst>
        </xdr:cNvPr>
        <xdr:cNvSpPr txBox="1">
          <a:spLocks noChangeArrowheads="1"/>
        </xdr:cNvSpPr>
      </xdr:nvSpPr>
      <xdr:spPr bwMode="auto">
        <a:xfrm>
          <a:off x="38100" y="8330021"/>
          <a:ext cx="2468245" cy="1447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Arial"/>
              <a:cs typeface="Arial"/>
            </a:rPr>
            <a:t>ATTACHMENTS  </a:t>
          </a:r>
        </a:p>
      </xdr:txBody>
    </xdr:sp>
    <xdr:clientData/>
  </xdr:twoCellAnchor>
  <mc:AlternateContent xmlns:mc="http://schemas.openxmlformats.org/markup-compatibility/2006">
    <mc:Choice xmlns:a14="http://schemas.microsoft.com/office/drawing/2010/main" Requires="a14">
      <xdr:twoCellAnchor editAs="oneCell">
        <xdr:from>
          <xdr:col>0</xdr:col>
          <xdr:colOff>219075</xdr:colOff>
          <xdr:row>29</xdr:row>
          <xdr:rowOff>104775</xdr:rowOff>
        </xdr:from>
        <xdr:to>
          <xdr:col>2</xdr:col>
          <xdr:colOff>361950</xdr:colOff>
          <xdr:row>31</xdr:row>
          <xdr:rowOff>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5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PROJECT AGREEMENT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29</xdr:row>
          <xdr:rowOff>85725</xdr:rowOff>
        </xdr:from>
        <xdr:to>
          <xdr:col>5</xdr:col>
          <xdr:colOff>285750</xdr:colOff>
          <xdr:row>30</xdr:row>
          <xdr:rowOff>47625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5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PAYMENT REQUEST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29</xdr:row>
          <xdr:rowOff>76200</xdr:rowOff>
        </xdr:from>
        <xdr:to>
          <xdr:col>7</xdr:col>
          <xdr:colOff>857250</xdr:colOff>
          <xdr:row>30</xdr:row>
          <xdr:rowOff>47625</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5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OTHER</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3" Type="http://schemas.openxmlformats.org/officeDocument/2006/relationships/vmlDrawing" Target="../drawings/vmlDrawing4.vml"/><Relationship Id="rId21" Type="http://schemas.openxmlformats.org/officeDocument/2006/relationships/ctrlProp" Target="../ctrlProps/ctrlProp23.x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 Type="http://schemas.openxmlformats.org/officeDocument/2006/relationships/drawing" Target="../drawings/drawing5.xml"/><Relationship Id="rId16" Type="http://schemas.openxmlformats.org/officeDocument/2006/relationships/ctrlProp" Target="../ctrlProps/ctrlProp18.xml"/><Relationship Id="rId20" Type="http://schemas.openxmlformats.org/officeDocument/2006/relationships/ctrlProp" Target="../ctrlProps/ctrlProp22.xml"/><Relationship Id="rId1" Type="http://schemas.openxmlformats.org/officeDocument/2006/relationships/printerSettings" Target="../printerSettings/printerSettings5.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5" Type="http://schemas.openxmlformats.org/officeDocument/2006/relationships/ctrlProp" Target="../ctrlProps/ctrlProp17.xml"/><Relationship Id="rId23" Type="http://schemas.openxmlformats.org/officeDocument/2006/relationships/ctrlProp" Target="../ctrlProps/ctrlProp25.xml"/><Relationship Id="rId10" Type="http://schemas.openxmlformats.org/officeDocument/2006/relationships/ctrlProp" Target="../ctrlProps/ctrlProp12.xml"/><Relationship Id="rId19" Type="http://schemas.openxmlformats.org/officeDocument/2006/relationships/ctrlProp" Target="../ctrlProps/ctrlProp21.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 Id="rId22" Type="http://schemas.openxmlformats.org/officeDocument/2006/relationships/ctrlProp" Target="../ctrlProps/ctrlProp2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3" Type="http://schemas.openxmlformats.org/officeDocument/2006/relationships/vmlDrawing" Target="../drawings/vmlDrawing5.vml"/><Relationship Id="rId7" Type="http://schemas.openxmlformats.org/officeDocument/2006/relationships/ctrlProp" Target="../ctrlProps/ctrlProp29.xml"/><Relationship Id="rId12" Type="http://schemas.openxmlformats.org/officeDocument/2006/relationships/ctrlProp" Target="../ctrlProps/ctrlProp34.xml"/><Relationship Id="rId2" Type="http://schemas.openxmlformats.org/officeDocument/2006/relationships/drawing" Target="../drawings/drawing6.xml"/><Relationship Id="rId16" Type="http://schemas.openxmlformats.org/officeDocument/2006/relationships/ctrlProp" Target="../ctrlProps/ctrlProp38.xml"/><Relationship Id="rId1" Type="http://schemas.openxmlformats.org/officeDocument/2006/relationships/printerSettings" Target="../printerSettings/printerSettings6.bin"/><Relationship Id="rId6" Type="http://schemas.openxmlformats.org/officeDocument/2006/relationships/ctrlProp" Target="../ctrlProps/ctrlProp28.xml"/><Relationship Id="rId11" Type="http://schemas.openxmlformats.org/officeDocument/2006/relationships/ctrlProp" Target="../ctrlProps/ctrlProp33.xml"/><Relationship Id="rId5" Type="http://schemas.openxmlformats.org/officeDocument/2006/relationships/ctrlProp" Target="../ctrlProps/ctrlProp27.xml"/><Relationship Id="rId15" Type="http://schemas.openxmlformats.org/officeDocument/2006/relationships/ctrlProp" Target="../ctrlProps/ctrlProp37.xml"/><Relationship Id="rId10" Type="http://schemas.openxmlformats.org/officeDocument/2006/relationships/ctrlProp" Target="../ctrlProps/ctrlProp32.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R72"/>
  <sheetViews>
    <sheetView showGridLines="0" tabSelected="1" view="pageBreakPreview" zoomScale="90" zoomScaleNormal="100" zoomScaleSheetLayoutView="90" workbookViewId="0">
      <selection activeCell="B3" sqref="B3:D3"/>
    </sheetView>
  </sheetViews>
  <sheetFormatPr defaultColWidth="8.85546875" defaultRowHeight="12.75" outlineLevelRow="1" x14ac:dyDescent="0.2"/>
  <cols>
    <col min="1" max="1" width="17.5703125" style="53" customWidth="1"/>
    <col min="2" max="2" width="13.42578125" style="53" customWidth="1"/>
    <col min="3" max="3" width="2.28515625" style="53" customWidth="1"/>
    <col min="4" max="7" width="13.7109375" style="53" customWidth="1"/>
    <col min="8" max="8" width="12.140625" style="53" customWidth="1"/>
    <col min="9" max="9" width="2.28515625" style="53" customWidth="1"/>
    <col min="10" max="10" width="13.7109375" style="53" customWidth="1"/>
    <col min="11" max="11" width="14.42578125" style="53" customWidth="1"/>
    <col min="12" max="12" width="2.28515625" style="56" customWidth="1"/>
    <col min="13" max="18" width="8.85546875" style="56"/>
    <col min="19" max="16384" width="8.85546875" style="53"/>
  </cols>
  <sheetData>
    <row r="1" spans="1:18" ht="26.25" customHeight="1" x14ac:dyDescent="0.3">
      <c r="A1" s="394" t="s">
        <v>96</v>
      </c>
      <c r="B1" s="394"/>
      <c r="C1" s="394"/>
      <c r="D1" s="394"/>
      <c r="E1" s="394"/>
      <c r="F1" s="394"/>
      <c r="G1" s="394"/>
      <c r="H1" s="394"/>
      <c r="I1" s="394"/>
      <c r="J1" s="394"/>
      <c r="K1" s="394"/>
    </row>
    <row r="2" spans="1:18" ht="6" customHeight="1" x14ac:dyDescent="0.25">
      <c r="A2" s="57"/>
      <c r="B2" s="71"/>
      <c r="C2" s="71"/>
      <c r="D2" s="72"/>
      <c r="E2" s="72"/>
      <c r="F2" s="72"/>
      <c r="G2" s="72"/>
      <c r="H2" s="72"/>
      <c r="I2" s="72"/>
      <c r="J2" s="72"/>
      <c r="K2" s="72"/>
    </row>
    <row r="3" spans="1:18" ht="23.25" customHeight="1" x14ac:dyDescent="0.2">
      <c r="A3" s="73" t="s">
        <v>59</v>
      </c>
      <c r="B3" s="395"/>
      <c r="C3" s="395"/>
      <c r="D3" s="395"/>
      <c r="E3" s="74"/>
      <c r="F3" s="75"/>
      <c r="G3" s="76" t="s">
        <v>76</v>
      </c>
      <c r="H3" s="296"/>
      <c r="I3" s="77"/>
      <c r="J3" s="77"/>
      <c r="K3" s="74"/>
    </row>
    <row r="4" spans="1:18" s="307" customFormat="1" ht="3.75" customHeight="1" x14ac:dyDescent="0.2">
      <c r="A4" s="297"/>
      <c r="B4" s="304"/>
      <c r="C4" s="304"/>
      <c r="D4" s="304"/>
      <c r="E4" s="298"/>
      <c r="F4" s="299"/>
      <c r="G4" s="300"/>
      <c r="H4" s="305"/>
      <c r="I4" s="301"/>
      <c r="J4" s="301"/>
      <c r="K4" s="298"/>
      <c r="L4" s="306"/>
      <c r="M4" s="306"/>
      <c r="N4" s="306"/>
      <c r="O4" s="306"/>
      <c r="P4" s="306"/>
      <c r="Q4" s="306"/>
      <c r="R4" s="306"/>
    </row>
    <row r="5" spans="1:18" ht="23.25" customHeight="1" x14ac:dyDescent="0.2">
      <c r="A5" s="78" t="s">
        <v>75</v>
      </c>
      <c r="B5" s="395"/>
      <c r="C5" s="395"/>
      <c r="D5" s="395"/>
      <c r="E5" s="74"/>
      <c r="F5" s="72"/>
      <c r="G5" s="76" t="s">
        <v>108</v>
      </c>
      <c r="H5" s="396"/>
      <c r="I5" s="396"/>
      <c r="J5" s="396"/>
      <c r="K5" s="74"/>
    </row>
    <row r="6" spans="1:18" ht="30" customHeight="1" x14ac:dyDescent="0.2">
      <c r="A6" s="165" t="s">
        <v>107</v>
      </c>
      <c r="B6" s="159"/>
      <c r="C6" s="79" t="s">
        <v>70</v>
      </c>
      <c r="D6" s="159"/>
      <c r="E6" s="262" t="s">
        <v>106</v>
      </c>
      <c r="F6" s="229"/>
      <c r="G6" s="229"/>
      <c r="H6" s="159"/>
      <c r="I6" s="80" t="s">
        <v>70</v>
      </c>
      <c r="J6" s="159"/>
      <c r="K6" s="56"/>
    </row>
    <row r="7" spans="1:18" ht="9" customHeight="1" x14ac:dyDescent="0.2">
      <c r="A7" s="57"/>
      <c r="B7" s="57"/>
      <c r="C7" s="57"/>
      <c r="D7" s="57"/>
      <c r="E7" s="57"/>
      <c r="F7" s="57"/>
      <c r="G7" s="57"/>
      <c r="H7" s="57"/>
      <c r="I7" s="57"/>
      <c r="J7" s="57"/>
      <c r="K7" s="57"/>
    </row>
    <row r="8" spans="1:18" ht="5.25" customHeight="1" x14ac:dyDescent="0.2">
      <c r="A8" s="58"/>
      <c r="B8" s="58"/>
      <c r="C8" s="58"/>
      <c r="D8" s="58"/>
      <c r="E8" s="58"/>
      <c r="F8" s="58"/>
      <c r="G8" s="58"/>
      <c r="H8" s="58"/>
      <c r="I8" s="58"/>
      <c r="J8" s="58"/>
      <c r="K8" s="58"/>
    </row>
    <row r="9" spans="1:18" ht="24.75" customHeight="1" outlineLevel="1" x14ac:dyDescent="0.2">
      <c r="A9" s="57"/>
      <c r="B9" s="398" t="s">
        <v>68</v>
      </c>
      <c r="C9" s="398"/>
      <c r="D9" s="398"/>
      <c r="E9" s="56"/>
      <c r="F9" s="57"/>
      <c r="G9" s="56"/>
      <c r="H9" s="399" t="s">
        <v>7</v>
      </c>
      <c r="I9" s="399"/>
      <c r="J9" s="399"/>
      <c r="K9" s="57"/>
    </row>
    <row r="10" spans="1:18" ht="17.25" customHeight="1" outlineLevel="1" x14ac:dyDescent="0.2">
      <c r="A10" s="318"/>
      <c r="B10" s="319" t="s">
        <v>10</v>
      </c>
      <c r="C10" s="319"/>
      <c r="D10" s="129" t="s">
        <v>9</v>
      </c>
      <c r="E10" s="130"/>
      <c r="F10" s="128"/>
      <c r="G10" s="322"/>
      <c r="H10" s="319" t="s">
        <v>10</v>
      </c>
      <c r="I10" s="323"/>
      <c r="J10" s="129" t="s">
        <v>9</v>
      </c>
      <c r="K10" s="128"/>
      <c r="M10" s="44"/>
      <c r="N10" s="44"/>
      <c r="O10" s="44"/>
      <c r="P10" s="44"/>
      <c r="Q10" s="44"/>
    </row>
    <row r="11" spans="1:18" ht="17.25" customHeight="1" outlineLevel="1" x14ac:dyDescent="0.2">
      <c r="A11" s="318"/>
      <c r="B11" s="320" t="s">
        <v>0</v>
      </c>
      <c r="C11" s="320"/>
      <c r="D11" s="135">
        <f>'Grant Chgs, 2nd'!A53</f>
        <v>0</v>
      </c>
      <c r="E11" s="130"/>
      <c r="F11" s="128"/>
      <c r="G11" s="322"/>
      <c r="H11" s="320" t="s">
        <v>0</v>
      </c>
      <c r="I11" s="324"/>
      <c r="J11" s="135">
        <f>'Match Chgs, 3rd'!A53</f>
        <v>0</v>
      </c>
      <c r="K11" s="128"/>
      <c r="M11" s="44"/>
      <c r="N11" s="44"/>
      <c r="O11" s="44"/>
      <c r="P11" s="44"/>
      <c r="Q11" s="44"/>
    </row>
    <row r="12" spans="1:18" ht="17.25" customHeight="1" outlineLevel="1" x14ac:dyDescent="0.2">
      <c r="A12" s="318"/>
      <c r="B12" s="320" t="s">
        <v>1</v>
      </c>
      <c r="C12" s="320"/>
      <c r="D12" s="136">
        <f>'Grant Chgs, 2nd'!D53</f>
        <v>0</v>
      </c>
      <c r="E12" s="130"/>
      <c r="F12" s="128"/>
      <c r="G12" s="322"/>
      <c r="H12" s="320" t="s">
        <v>1</v>
      </c>
      <c r="I12" s="324"/>
      <c r="J12" s="136">
        <f>'Match Chgs, 3rd'!D53</f>
        <v>0</v>
      </c>
      <c r="K12" s="128"/>
      <c r="M12" s="44"/>
      <c r="N12" s="44"/>
      <c r="O12" s="44"/>
      <c r="P12" s="44"/>
      <c r="Q12" s="44"/>
    </row>
    <row r="13" spans="1:18" ht="17.25" customHeight="1" outlineLevel="1" x14ac:dyDescent="0.2">
      <c r="A13" s="318"/>
      <c r="B13" s="320" t="s">
        <v>2</v>
      </c>
      <c r="C13" s="320"/>
      <c r="D13" s="136">
        <f>'Grant Chgs, 2nd'!G53</f>
        <v>0</v>
      </c>
      <c r="E13" s="130"/>
      <c r="F13" s="128"/>
      <c r="G13" s="322"/>
      <c r="H13" s="320" t="s">
        <v>2</v>
      </c>
      <c r="I13" s="324"/>
      <c r="J13" s="136">
        <f>'Match Chgs, 3rd'!G53</f>
        <v>0</v>
      </c>
      <c r="K13" s="128"/>
      <c r="M13" s="44"/>
      <c r="N13" s="44"/>
      <c r="O13" s="44"/>
      <c r="P13" s="44"/>
      <c r="Q13" s="44"/>
    </row>
    <row r="14" spans="1:18" ht="17.25" customHeight="1" outlineLevel="1" x14ac:dyDescent="0.2">
      <c r="A14" s="318"/>
      <c r="B14" s="320" t="s">
        <v>3</v>
      </c>
      <c r="C14" s="320"/>
      <c r="D14" s="136">
        <f>'Grant Chgs, 2nd'!J53</f>
        <v>0</v>
      </c>
      <c r="E14" s="130"/>
      <c r="F14" s="128"/>
      <c r="G14" s="322"/>
      <c r="H14" s="320" t="s">
        <v>3</v>
      </c>
      <c r="I14" s="324"/>
      <c r="J14" s="136">
        <f>'Match Chgs, 3rd'!J53</f>
        <v>0</v>
      </c>
      <c r="K14" s="128"/>
      <c r="N14" s="390"/>
      <c r="O14" s="390"/>
      <c r="P14" s="390"/>
    </row>
    <row r="15" spans="1:18" ht="17.25" customHeight="1" outlineLevel="1" x14ac:dyDescent="0.2">
      <c r="A15" s="318"/>
      <c r="B15" s="320" t="s">
        <v>4</v>
      </c>
      <c r="C15" s="320"/>
      <c r="D15" s="136">
        <f>'Grant Chgs, 2nd'!M53</f>
        <v>0</v>
      </c>
      <c r="E15" s="130"/>
      <c r="F15" s="128"/>
      <c r="G15" s="322"/>
      <c r="H15" s="320" t="s">
        <v>4</v>
      </c>
      <c r="I15" s="324"/>
      <c r="J15" s="136">
        <f>'Match Chgs, 3rd'!M53</f>
        <v>0</v>
      </c>
      <c r="K15" s="128"/>
    </row>
    <row r="16" spans="1:18" ht="17.25" customHeight="1" outlineLevel="1" x14ac:dyDescent="0.2">
      <c r="A16" s="318"/>
      <c r="B16" s="320" t="s">
        <v>5</v>
      </c>
      <c r="C16" s="320"/>
      <c r="D16" s="136">
        <f>'Grant Chgs, 2nd'!P53</f>
        <v>0</v>
      </c>
      <c r="E16" s="130"/>
      <c r="F16" s="128"/>
      <c r="G16" s="322"/>
      <c r="H16" s="320" t="s">
        <v>5</v>
      </c>
      <c r="I16" s="324"/>
      <c r="J16" s="136">
        <f>'Match Chgs, 3rd'!P53</f>
        <v>0</v>
      </c>
      <c r="K16" s="128"/>
    </row>
    <row r="17" spans="1:18" ht="17.25" customHeight="1" outlineLevel="1" x14ac:dyDescent="0.2">
      <c r="A17" s="318"/>
      <c r="B17" s="320" t="s">
        <v>6</v>
      </c>
      <c r="C17" s="320"/>
      <c r="D17" s="137">
        <f>'Grant Chgs, 2nd'!S53</f>
        <v>0</v>
      </c>
      <c r="E17" s="130"/>
      <c r="F17" s="128"/>
      <c r="G17" s="322"/>
      <c r="H17" s="320" t="s">
        <v>6</v>
      </c>
      <c r="I17" s="324"/>
      <c r="J17" s="137">
        <f>'Match Chgs, 3rd'!S53</f>
        <v>0</v>
      </c>
      <c r="K17" s="128"/>
    </row>
    <row r="18" spans="1:18" ht="17.25" customHeight="1" outlineLevel="1" x14ac:dyDescent="0.2">
      <c r="A18" s="318"/>
      <c r="B18" s="321" t="s">
        <v>69</v>
      </c>
      <c r="C18" s="321"/>
      <c r="D18" s="138">
        <f>SUM(D11:D17)</f>
        <v>0</v>
      </c>
      <c r="E18" s="130"/>
      <c r="F18" s="128"/>
      <c r="G18" s="322"/>
      <c r="H18" s="321" t="s">
        <v>8</v>
      </c>
      <c r="I18" s="325"/>
      <c r="J18" s="138">
        <f>SUM(J11:J17)</f>
        <v>0</v>
      </c>
      <c r="K18" s="128"/>
    </row>
    <row r="19" spans="1:18" ht="11.25" customHeight="1" x14ac:dyDescent="0.2">
      <c r="A19" s="318"/>
      <c r="B19" s="318"/>
      <c r="C19" s="318"/>
      <c r="D19" s="128"/>
      <c r="E19" s="128"/>
      <c r="F19" s="128"/>
      <c r="G19" s="128"/>
      <c r="H19" s="128"/>
      <c r="I19" s="128"/>
      <c r="J19" s="128"/>
      <c r="K19" s="128"/>
    </row>
    <row r="20" spans="1:18" x14ac:dyDescent="0.2">
      <c r="A20" s="131" t="s">
        <v>74</v>
      </c>
      <c r="B20" s="128"/>
      <c r="C20" s="128"/>
      <c r="D20" s="128"/>
      <c r="E20" s="128"/>
      <c r="F20" s="128"/>
      <c r="G20" s="128"/>
      <c r="H20" s="128"/>
      <c r="I20" s="128"/>
      <c r="J20" s="128"/>
      <c r="K20" s="128"/>
    </row>
    <row r="21" spans="1:18" s="303" customFormat="1" ht="3" hidden="1" customHeight="1" x14ac:dyDescent="0.2">
      <c r="A21" s="317"/>
      <c r="B21" s="306"/>
      <c r="C21" s="306"/>
      <c r="D21" s="306"/>
      <c r="E21" s="306"/>
      <c r="F21" s="306"/>
      <c r="G21" s="306"/>
      <c r="H21" s="306"/>
      <c r="I21" s="306"/>
      <c r="J21" s="306"/>
      <c r="K21" s="306"/>
      <c r="L21" s="302"/>
      <c r="M21" s="302"/>
      <c r="N21" s="302"/>
      <c r="O21" s="302"/>
      <c r="P21" s="302"/>
      <c r="Q21" s="302"/>
      <c r="R21" s="302"/>
    </row>
    <row r="22" spans="1:18" ht="27" customHeight="1" x14ac:dyDescent="0.2">
      <c r="A22" s="391"/>
      <c r="B22" s="392"/>
      <c r="C22" s="392"/>
      <c r="D22" s="392"/>
      <c r="E22" s="392"/>
      <c r="F22" s="392"/>
      <c r="G22" s="392"/>
      <c r="H22" s="392"/>
      <c r="I22" s="392"/>
      <c r="J22" s="392"/>
      <c r="K22" s="393"/>
    </row>
    <row r="23" spans="1:18" ht="4.5" customHeight="1" x14ac:dyDescent="0.2">
      <c r="A23" s="132"/>
      <c r="B23" s="132"/>
      <c r="C23" s="132"/>
      <c r="D23" s="132"/>
      <c r="E23" s="132"/>
      <c r="F23" s="132"/>
      <c r="G23" s="132"/>
      <c r="H23" s="132"/>
      <c r="I23" s="132"/>
      <c r="J23" s="132"/>
      <c r="K23" s="132"/>
    </row>
    <row r="24" spans="1:18" ht="27.75" customHeight="1" x14ac:dyDescent="0.2">
      <c r="A24" s="397" t="s">
        <v>114</v>
      </c>
      <c r="B24" s="397"/>
      <c r="C24" s="397"/>
      <c r="D24" s="397"/>
      <c r="E24" s="397"/>
      <c r="F24" s="397"/>
      <c r="G24" s="397"/>
      <c r="H24" s="397"/>
      <c r="I24" s="397"/>
      <c r="J24" s="397"/>
      <c r="K24" s="397"/>
    </row>
    <row r="25" spans="1:18" ht="34.5" customHeight="1" x14ac:dyDescent="0.2">
      <c r="A25" s="147" t="s">
        <v>72</v>
      </c>
      <c r="B25" s="389" t="s">
        <v>0</v>
      </c>
      <c r="C25" s="387"/>
      <c r="D25" s="148" t="s">
        <v>1</v>
      </c>
      <c r="E25" s="148" t="s">
        <v>73</v>
      </c>
      <c r="F25" s="148" t="s">
        <v>3</v>
      </c>
      <c r="G25" s="148" t="s">
        <v>4</v>
      </c>
      <c r="H25" s="386" t="s">
        <v>5</v>
      </c>
      <c r="I25" s="387"/>
      <c r="J25" s="149" t="s">
        <v>6</v>
      </c>
      <c r="K25" s="148" t="s">
        <v>71</v>
      </c>
    </row>
    <row r="26" spans="1:18" ht="17.25" customHeight="1" x14ac:dyDescent="0.2">
      <c r="A26" s="126">
        <v>1</v>
      </c>
      <c r="B26" s="376"/>
      <c r="C26" s="375"/>
      <c r="D26" s="54"/>
      <c r="E26" s="54"/>
      <c r="F26" s="54"/>
      <c r="G26" s="59"/>
      <c r="H26" s="374"/>
      <c r="I26" s="375"/>
      <c r="J26" s="54"/>
      <c r="K26" s="142">
        <f>SUM(B26:J26)</f>
        <v>0</v>
      </c>
    </row>
    <row r="27" spans="1:18" ht="17.25" customHeight="1" x14ac:dyDescent="0.2">
      <c r="A27" s="127">
        <v>2</v>
      </c>
      <c r="B27" s="376"/>
      <c r="C27" s="375"/>
      <c r="D27" s="55"/>
      <c r="E27" s="55"/>
      <c r="F27" s="55"/>
      <c r="G27" s="60"/>
      <c r="H27" s="374"/>
      <c r="I27" s="375"/>
      <c r="J27" s="55"/>
      <c r="K27" s="142">
        <f t="shared" ref="K27:K31" si="0">SUM(B27:J27)</f>
        <v>0</v>
      </c>
    </row>
    <row r="28" spans="1:18" ht="17.25" customHeight="1" x14ac:dyDescent="0.2">
      <c r="A28" s="127">
        <v>3</v>
      </c>
      <c r="B28" s="376"/>
      <c r="C28" s="375"/>
      <c r="D28" s="55"/>
      <c r="E28" s="55"/>
      <c r="F28" s="55"/>
      <c r="G28" s="60"/>
      <c r="H28" s="374"/>
      <c r="I28" s="375"/>
      <c r="J28" s="55"/>
      <c r="K28" s="142">
        <f t="shared" si="0"/>
        <v>0</v>
      </c>
    </row>
    <row r="29" spans="1:18" ht="17.25" customHeight="1" x14ac:dyDescent="0.2">
      <c r="A29" s="127">
        <v>4</v>
      </c>
      <c r="B29" s="376"/>
      <c r="C29" s="375"/>
      <c r="D29" s="55"/>
      <c r="E29" s="55"/>
      <c r="F29" s="55"/>
      <c r="G29" s="60"/>
      <c r="H29" s="374"/>
      <c r="I29" s="375"/>
      <c r="J29" s="55"/>
      <c r="K29" s="142">
        <f t="shared" si="0"/>
        <v>0</v>
      </c>
    </row>
    <row r="30" spans="1:18" ht="17.25" customHeight="1" x14ac:dyDescent="0.2">
      <c r="A30" s="127">
        <v>5</v>
      </c>
      <c r="B30" s="376"/>
      <c r="C30" s="375"/>
      <c r="D30" s="55"/>
      <c r="E30" s="55"/>
      <c r="F30" s="55"/>
      <c r="G30" s="60"/>
      <c r="H30" s="374"/>
      <c r="I30" s="375"/>
      <c r="J30" s="55"/>
      <c r="K30" s="142">
        <f t="shared" si="0"/>
        <v>0</v>
      </c>
    </row>
    <row r="31" spans="1:18" ht="17.25" customHeight="1" x14ac:dyDescent="0.2">
      <c r="A31" s="127">
        <v>6</v>
      </c>
      <c r="B31" s="376"/>
      <c r="C31" s="375"/>
      <c r="D31" s="55"/>
      <c r="E31" s="55"/>
      <c r="F31" s="55"/>
      <c r="G31" s="60"/>
      <c r="H31" s="374"/>
      <c r="I31" s="375"/>
      <c r="J31" s="55"/>
      <c r="K31" s="142">
        <f t="shared" si="0"/>
        <v>0</v>
      </c>
    </row>
    <row r="32" spans="1:18" ht="17.25" customHeight="1" x14ac:dyDescent="0.2">
      <c r="A32" s="139" t="s">
        <v>90</v>
      </c>
      <c r="B32" s="385">
        <f>+'Grant Chgs, 2nd'!A53</f>
        <v>0</v>
      </c>
      <c r="C32" s="373"/>
      <c r="D32" s="140">
        <f>+'Grant Chgs, 2nd'!D53</f>
        <v>0</v>
      </c>
      <c r="E32" s="140">
        <f>+'Grant Chgs, 2nd'!G53</f>
        <v>0</v>
      </c>
      <c r="F32" s="140">
        <f>+'Grant Chgs, 2nd'!J53</f>
        <v>0</v>
      </c>
      <c r="G32" s="141">
        <f>+'Grant Chgs, 2nd'!M53</f>
        <v>0</v>
      </c>
      <c r="H32" s="372">
        <f>+'Grant Chgs, 2nd'!P53</f>
        <v>0</v>
      </c>
      <c r="I32" s="373"/>
      <c r="J32" s="140">
        <f>+'Grant Chgs, 2nd'!S53</f>
        <v>0</v>
      </c>
      <c r="K32" s="142">
        <f t="shared" ref="K32" si="1">SUM(B32:J32)</f>
        <v>0</v>
      </c>
    </row>
    <row r="33" spans="1:16" ht="17.25" customHeight="1" x14ac:dyDescent="0.2">
      <c r="A33" s="143" t="s">
        <v>111</v>
      </c>
      <c r="B33" s="377">
        <f>SUM(B26:C32)</f>
        <v>0</v>
      </c>
      <c r="C33" s="378"/>
      <c r="D33" s="144">
        <f>SUM(D26:D32)</f>
        <v>0</v>
      </c>
      <c r="E33" s="144">
        <f>SUM(E26:E32)</f>
        <v>0</v>
      </c>
      <c r="F33" s="144">
        <f>SUM(F26:F32)</f>
        <v>0</v>
      </c>
      <c r="G33" s="145">
        <f>SUM(G26:G32)</f>
        <v>0</v>
      </c>
      <c r="H33" s="379">
        <f>SUM(H26:I32)</f>
        <v>0</v>
      </c>
      <c r="I33" s="380"/>
      <c r="J33" s="144">
        <f>SUM(J26:J32)</f>
        <v>0</v>
      </c>
      <c r="K33" s="146">
        <f>SUM(K26:K32)</f>
        <v>0</v>
      </c>
    </row>
    <row r="34" spans="1:16" ht="17.25" customHeight="1" x14ac:dyDescent="0.2">
      <c r="A34" s="168" t="s">
        <v>112</v>
      </c>
      <c r="B34" s="376"/>
      <c r="C34" s="375"/>
      <c r="D34" s="55"/>
      <c r="E34" s="55"/>
      <c r="F34" s="55"/>
      <c r="G34" s="60"/>
      <c r="H34" s="374"/>
      <c r="I34" s="375"/>
      <c r="J34" s="55"/>
      <c r="K34" s="142">
        <f>SUM(B34:J34)</f>
        <v>0</v>
      </c>
    </row>
    <row r="35" spans="1:16" ht="25.5" x14ac:dyDescent="0.2">
      <c r="A35" s="166" t="s">
        <v>113</v>
      </c>
      <c r="B35" s="377">
        <f>+B34-B33</f>
        <v>0</v>
      </c>
      <c r="C35" s="378"/>
      <c r="D35" s="144">
        <f>+D34-D33</f>
        <v>0</v>
      </c>
      <c r="E35" s="144">
        <f t="shared" ref="E35:F35" si="2">+E34-E33</f>
        <v>0</v>
      </c>
      <c r="F35" s="144">
        <f t="shared" si="2"/>
        <v>0</v>
      </c>
      <c r="G35" s="144">
        <f>+G34-G33</f>
        <v>0</v>
      </c>
      <c r="H35" s="379">
        <f>+H34-H33</f>
        <v>0</v>
      </c>
      <c r="I35" s="380"/>
      <c r="J35" s="144">
        <f>+J34-J33</f>
        <v>0</v>
      </c>
      <c r="K35" s="146">
        <f>SUM(B35:J35)</f>
        <v>0</v>
      </c>
      <c r="O35" s="53"/>
      <c r="P35" s="53"/>
    </row>
    <row r="36" spans="1:16" ht="27" customHeight="1" x14ac:dyDescent="0.2">
      <c r="A36" s="228"/>
      <c r="B36" s="228"/>
      <c r="C36" s="228"/>
      <c r="D36" s="228"/>
      <c r="E36" s="228"/>
      <c r="F36" s="228"/>
      <c r="G36" s="228"/>
      <c r="H36" s="228"/>
      <c r="I36" s="228"/>
      <c r="J36" s="228"/>
      <c r="K36" s="228"/>
    </row>
    <row r="37" spans="1:16" ht="34.5" customHeight="1" x14ac:dyDescent="0.2">
      <c r="A37" s="147" t="s">
        <v>72</v>
      </c>
      <c r="B37" s="389" t="s">
        <v>0</v>
      </c>
      <c r="C37" s="387"/>
      <c r="D37" s="148" t="s">
        <v>1</v>
      </c>
      <c r="E37" s="148" t="s">
        <v>73</v>
      </c>
      <c r="F37" s="148" t="s">
        <v>3</v>
      </c>
      <c r="G37" s="148" t="s">
        <v>4</v>
      </c>
      <c r="H37" s="386" t="s">
        <v>5</v>
      </c>
      <c r="I37" s="387"/>
      <c r="J37" s="149" t="s">
        <v>6</v>
      </c>
      <c r="K37" s="148" t="s">
        <v>71</v>
      </c>
    </row>
    <row r="38" spans="1:16" ht="17.25" customHeight="1" x14ac:dyDescent="0.2">
      <c r="A38" s="126">
        <v>1</v>
      </c>
      <c r="B38" s="376"/>
      <c r="C38" s="375"/>
      <c r="D38" s="54"/>
      <c r="E38" s="54"/>
      <c r="F38" s="54"/>
      <c r="G38" s="59"/>
      <c r="H38" s="374"/>
      <c r="I38" s="375"/>
      <c r="J38" s="54"/>
      <c r="K38" s="142">
        <f>SUM(B38:J38)</f>
        <v>0</v>
      </c>
      <c r="N38" s="293"/>
    </row>
    <row r="39" spans="1:16" ht="17.25" customHeight="1" x14ac:dyDescent="0.2">
      <c r="A39" s="127">
        <v>2</v>
      </c>
      <c r="B39" s="376"/>
      <c r="C39" s="375"/>
      <c r="D39" s="55"/>
      <c r="E39" s="55"/>
      <c r="F39" s="55"/>
      <c r="G39" s="60"/>
      <c r="H39" s="374"/>
      <c r="I39" s="375"/>
      <c r="J39" s="55"/>
      <c r="K39" s="142">
        <f t="shared" ref="K39:K43" si="3">SUM(B39:J39)</f>
        <v>0</v>
      </c>
    </row>
    <row r="40" spans="1:16" ht="17.25" customHeight="1" x14ac:dyDescent="0.2">
      <c r="A40" s="127">
        <v>3</v>
      </c>
      <c r="B40" s="376"/>
      <c r="C40" s="375"/>
      <c r="D40" s="55"/>
      <c r="E40" s="55"/>
      <c r="F40" s="55"/>
      <c r="G40" s="60"/>
      <c r="H40" s="374"/>
      <c r="I40" s="375"/>
      <c r="J40" s="55"/>
      <c r="K40" s="142">
        <f t="shared" si="3"/>
        <v>0</v>
      </c>
    </row>
    <row r="41" spans="1:16" ht="17.25" customHeight="1" x14ac:dyDescent="0.2">
      <c r="A41" s="127">
        <v>4</v>
      </c>
      <c r="B41" s="376"/>
      <c r="C41" s="375"/>
      <c r="D41" s="55"/>
      <c r="E41" s="55"/>
      <c r="F41" s="55"/>
      <c r="G41" s="60"/>
      <c r="H41" s="374"/>
      <c r="I41" s="375"/>
      <c r="J41" s="55"/>
      <c r="K41" s="142">
        <f t="shared" si="3"/>
        <v>0</v>
      </c>
    </row>
    <row r="42" spans="1:16" ht="17.25" customHeight="1" x14ac:dyDescent="0.2">
      <c r="A42" s="127">
        <v>5</v>
      </c>
      <c r="B42" s="376"/>
      <c r="C42" s="375"/>
      <c r="D42" s="55"/>
      <c r="E42" s="55"/>
      <c r="F42" s="55"/>
      <c r="G42" s="60"/>
      <c r="H42" s="374"/>
      <c r="I42" s="375"/>
      <c r="J42" s="55"/>
      <c r="K42" s="142">
        <f t="shared" si="3"/>
        <v>0</v>
      </c>
    </row>
    <row r="43" spans="1:16" ht="17.25" customHeight="1" x14ac:dyDescent="0.2">
      <c r="A43" s="127">
        <v>6</v>
      </c>
      <c r="B43" s="376"/>
      <c r="C43" s="375"/>
      <c r="D43" s="55"/>
      <c r="E43" s="55"/>
      <c r="F43" s="55"/>
      <c r="G43" s="60"/>
      <c r="H43" s="374"/>
      <c r="I43" s="375"/>
      <c r="J43" s="55"/>
      <c r="K43" s="142">
        <f t="shared" si="3"/>
        <v>0</v>
      </c>
    </row>
    <row r="44" spans="1:16" ht="30" customHeight="1" x14ac:dyDescent="0.2">
      <c r="A44" s="150" t="s">
        <v>92</v>
      </c>
      <c r="B44" s="385">
        <f>+'Match Chgs, 3rd'!A53</f>
        <v>0</v>
      </c>
      <c r="C44" s="373"/>
      <c r="D44" s="140">
        <f>+'Match Chgs, 3rd'!D53</f>
        <v>0</v>
      </c>
      <c r="E44" s="140">
        <f>+'Match Chgs, 3rd'!G53</f>
        <v>0</v>
      </c>
      <c r="F44" s="140">
        <f>+'Match Chgs, 3rd'!J53</f>
        <v>0</v>
      </c>
      <c r="G44" s="141">
        <f>+'Match Chgs, 3rd'!M53</f>
        <v>0</v>
      </c>
      <c r="H44" s="372">
        <f>+'Match Chgs, 3rd'!P53</f>
        <v>0</v>
      </c>
      <c r="I44" s="373"/>
      <c r="J44" s="140">
        <f>+'Match Chgs, 3rd'!S53</f>
        <v>0</v>
      </c>
      <c r="K44" s="142">
        <f>SUM(B44:J44)</f>
        <v>0</v>
      </c>
    </row>
    <row r="45" spans="1:16" ht="35.25" customHeight="1" x14ac:dyDescent="0.2">
      <c r="A45" s="143" t="s">
        <v>93</v>
      </c>
      <c r="B45" s="377">
        <f>SUM(B38:C44)</f>
        <v>0</v>
      </c>
      <c r="C45" s="378"/>
      <c r="D45" s="144">
        <f>SUM(D38:D44)</f>
        <v>0</v>
      </c>
      <c r="E45" s="144">
        <f>SUM(E38:E44)</f>
        <v>0</v>
      </c>
      <c r="F45" s="144">
        <f>SUM(F38:F44)</f>
        <v>0</v>
      </c>
      <c r="G45" s="145">
        <f>SUM(G38:G44)</f>
        <v>0</v>
      </c>
      <c r="H45" s="379">
        <f>SUM(H38:I44)</f>
        <v>0</v>
      </c>
      <c r="I45" s="380"/>
      <c r="J45" s="144">
        <f>SUM(J38:J44)</f>
        <v>0</v>
      </c>
      <c r="K45" s="146">
        <f>SUM(K38:K44)</f>
        <v>0</v>
      </c>
    </row>
    <row r="46" spans="1:16" ht="10.5" customHeight="1" x14ac:dyDescent="0.2">
      <c r="A46" s="133"/>
      <c r="B46" s="133"/>
      <c r="C46" s="133"/>
      <c r="D46" s="133"/>
      <c r="E46" s="133"/>
      <c r="F46" s="133"/>
      <c r="G46" s="81"/>
      <c r="H46" s="82"/>
      <c r="I46" s="82"/>
      <c r="J46" s="81"/>
      <c r="K46" s="128"/>
    </row>
    <row r="47" spans="1:16" ht="24" customHeight="1" x14ac:dyDescent="0.2">
      <c r="A47" s="384" t="s">
        <v>77</v>
      </c>
      <c r="B47" s="384"/>
      <c r="C47" s="134"/>
      <c r="D47" s="64"/>
      <c r="E47" s="134"/>
      <c r="F47" s="388"/>
      <c r="G47" s="388"/>
      <c r="H47" s="388"/>
      <c r="I47" s="133"/>
      <c r="J47" s="167"/>
      <c r="K47" s="133"/>
    </row>
    <row r="48" spans="1:16" ht="17.25" customHeight="1" x14ac:dyDescent="0.2">
      <c r="A48" s="52"/>
      <c r="B48" s="263" t="s">
        <v>175</v>
      </c>
      <c r="C48" s="263"/>
      <c r="D48" s="263"/>
      <c r="E48" s="263"/>
      <c r="F48" s="52"/>
      <c r="G48" s="236"/>
      <c r="H48" s="265" t="s">
        <v>97</v>
      </c>
      <c r="I48" s="237"/>
      <c r="J48" s="237"/>
      <c r="K48" s="238"/>
    </row>
    <row r="49" spans="1:11" ht="24" customHeight="1" x14ac:dyDescent="0.2">
      <c r="B49" s="67" t="s">
        <v>98</v>
      </c>
      <c r="C49" s="67"/>
      <c r="D49" s="122">
        <f>+K33</f>
        <v>0</v>
      </c>
      <c r="E49" s="123" t="e">
        <f>D49/D51</f>
        <v>#DIV/0!</v>
      </c>
      <c r="F49" s="52"/>
      <c r="G49" s="266" t="s">
        <v>174</v>
      </c>
      <c r="H49" s="234"/>
      <c r="I49" s="234"/>
      <c r="J49" s="234"/>
      <c r="K49" s="235"/>
    </row>
    <row r="50" spans="1:11" ht="24" customHeight="1" x14ac:dyDescent="0.2">
      <c r="B50" s="67" t="s">
        <v>99</v>
      </c>
      <c r="C50" s="67"/>
      <c r="D50" s="122">
        <f>+K45</f>
        <v>0</v>
      </c>
      <c r="E50" s="123" t="e">
        <f>D50/D51</f>
        <v>#DIV/0!</v>
      </c>
      <c r="F50" s="52"/>
      <c r="G50" s="230"/>
      <c r="H50" s="231"/>
      <c r="I50" s="66"/>
      <c r="J50" s="124">
        <f>+SUM(B33:I33)*0.15</f>
        <v>0</v>
      </c>
      <c r="K50" s="170">
        <v>0.15</v>
      </c>
    </row>
    <row r="51" spans="1:11" ht="24" customHeight="1" x14ac:dyDescent="0.2">
      <c r="A51" s="112"/>
      <c r="B51" s="112" t="s">
        <v>101</v>
      </c>
      <c r="C51" s="110"/>
      <c r="D51" s="121">
        <f>SUM(D49:D50)</f>
        <v>0</v>
      </c>
      <c r="E51" s="123" t="e">
        <f>SUM(E49:E50)</f>
        <v>#DIV/0!</v>
      </c>
      <c r="F51" s="52"/>
      <c r="G51" s="382"/>
      <c r="H51" s="383"/>
      <c r="I51" s="66"/>
      <c r="J51" s="125">
        <f>+J45+J33</f>
        <v>0</v>
      </c>
      <c r="K51" s="170" t="e">
        <f>+J51/SUM(B33:I33)</f>
        <v>#DIV/0!</v>
      </c>
    </row>
    <row r="52" spans="1:11" ht="24" customHeight="1" x14ac:dyDescent="0.2">
      <c r="A52" s="264" t="s">
        <v>173</v>
      </c>
      <c r="B52" s="112"/>
      <c r="C52" s="117"/>
      <c r="D52" s="122">
        <f>K33/(1-D47)*D47</f>
        <v>0</v>
      </c>
      <c r="E52" s="169">
        <f>+D47</f>
        <v>0</v>
      </c>
      <c r="F52" s="52"/>
      <c r="G52" s="233"/>
      <c r="H52" s="231"/>
      <c r="I52" s="66"/>
      <c r="J52" s="122">
        <f>+J50-J51</f>
        <v>0</v>
      </c>
      <c r="K52" s="170" t="e">
        <f>+J52/SUM(B33:I33)</f>
        <v>#DIV/0!</v>
      </c>
    </row>
    <row r="53" spans="1:11" ht="24" customHeight="1" x14ac:dyDescent="0.2">
      <c r="A53" s="52"/>
      <c r="B53" s="116" t="s">
        <v>100</v>
      </c>
      <c r="C53" s="68"/>
      <c r="D53" s="122">
        <f>+D50-D52</f>
        <v>0</v>
      </c>
      <c r="E53" s="123" t="e">
        <f>+D53/D51</f>
        <v>#DIV/0!</v>
      </c>
      <c r="F53" s="52"/>
      <c r="G53" s="114"/>
      <c r="H53" s="115"/>
      <c r="I53" s="115"/>
      <c r="J53" s="115"/>
      <c r="K53" s="65"/>
    </row>
    <row r="54" spans="1:11" ht="10.5" customHeight="1" x14ac:dyDescent="0.2">
      <c r="F54" s="52"/>
    </row>
    <row r="55" spans="1:11" ht="12.75" customHeight="1" x14ac:dyDescent="0.2">
      <c r="F55" s="52"/>
      <c r="G55" s="381"/>
      <c r="H55" s="381"/>
      <c r="I55" s="381"/>
      <c r="J55" s="381"/>
      <c r="K55" s="52"/>
    </row>
    <row r="56" spans="1:11" ht="6.75" customHeight="1" x14ac:dyDescent="0.2">
      <c r="A56" s="52"/>
      <c r="F56" s="52"/>
      <c r="K56" s="52"/>
    </row>
    <row r="57" spans="1:11" ht="24.75" customHeight="1" x14ac:dyDescent="0.2">
      <c r="A57" s="52"/>
      <c r="F57" s="52"/>
      <c r="K57" s="52"/>
    </row>
    <row r="58" spans="1:11" x14ac:dyDescent="0.2">
      <c r="F58" s="52"/>
      <c r="G58" s="52"/>
      <c r="H58" s="52"/>
      <c r="I58" s="52"/>
      <c r="J58" s="52"/>
      <c r="K58" s="52"/>
    </row>
    <row r="59" spans="1:11" ht="12.75" customHeight="1" x14ac:dyDescent="0.2">
      <c r="F59" s="52"/>
      <c r="K59" s="52"/>
    </row>
    <row r="60" spans="1:11" x14ac:dyDescent="0.2">
      <c r="F60" s="52"/>
      <c r="K60" s="52"/>
    </row>
    <row r="61" spans="1:11" x14ac:dyDescent="0.2">
      <c r="A61" s="68"/>
      <c r="B61" s="69"/>
      <c r="C61" s="69"/>
      <c r="D61" s="70"/>
      <c r="E61" s="68"/>
      <c r="F61" s="52"/>
      <c r="K61" s="52"/>
    </row>
    <row r="62" spans="1:11" x14ac:dyDescent="0.2">
      <c r="A62" s="68"/>
      <c r="F62" s="52"/>
      <c r="K62" s="52"/>
    </row>
    <row r="63" spans="1:11" x14ac:dyDescent="0.2">
      <c r="A63" s="52"/>
      <c r="F63" s="52"/>
      <c r="G63" s="52"/>
      <c r="H63" s="52"/>
      <c r="I63" s="52"/>
      <c r="J63" s="52"/>
      <c r="K63" s="52"/>
    </row>
    <row r="64" spans="1:11" x14ac:dyDescent="0.2">
      <c r="A64" s="52"/>
      <c r="B64" s="52"/>
      <c r="C64" s="52"/>
      <c r="D64" s="52"/>
      <c r="E64" s="52"/>
      <c r="F64" s="52"/>
      <c r="G64" s="52"/>
      <c r="H64" s="52"/>
      <c r="I64" s="52"/>
      <c r="J64" s="52"/>
      <c r="K64" s="52"/>
    </row>
    <row r="65" spans="1:11" x14ac:dyDescent="0.2">
      <c r="A65" s="52"/>
      <c r="B65" s="52"/>
      <c r="C65" s="52"/>
      <c r="D65" s="52"/>
      <c r="E65" s="52"/>
      <c r="F65" s="52"/>
      <c r="G65" s="52"/>
      <c r="H65" s="52"/>
      <c r="I65" s="52"/>
      <c r="J65" s="52"/>
      <c r="K65" s="52"/>
    </row>
    <row r="66" spans="1:11" x14ac:dyDescent="0.2">
      <c r="A66" s="52"/>
      <c r="B66" s="52"/>
      <c r="C66" s="52"/>
      <c r="D66" s="52"/>
      <c r="E66" s="52"/>
      <c r="G66" s="52"/>
      <c r="H66" s="52"/>
      <c r="I66" s="52"/>
      <c r="J66" s="52"/>
      <c r="K66" s="52"/>
    </row>
    <row r="67" spans="1:11" x14ac:dyDescent="0.2">
      <c r="A67" s="52"/>
      <c r="B67" s="52"/>
      <c r="C67" s="52"/>
      <c r="D67" s="52"/>
      <c r="E67" s="52"/>
      <c r="K67" s="52"/>
    </row>
    <row r="68" spans="1:11" x14ac:dyDescent="0.2">
      <c r="A68" s="52"/>
      <c r="B68" s="52"/>
      <c r="C68" s="52"/>
      <c r="D68" s="52"/>
      <c r="E68" s="52"/>
      <c r="K68" s="52"/>
    </row>
    <row r="69" spans="1:11" x14ac:dyDescent="0.2">
      <c r="A69" s="52"/>
      <c r="B69" s="52"/>
      <c r="C69" s="52"/>
      <c r="D69" s="52"/>
      <c r="E69" s="52"/>
      <c r="K69" s="52"/>
    </row>
    <row r="70" spans="1:11" x14ac:dyDescent="0.2">
      <c r="A70" s="52"/>
      <c r="B70" s="52"/>
      <c r="C70" s="52"/>
      <c r="D70" s="52"/>
      <c r="E70" s="52"/>
      <c r="K70" s="52"/>
    </row>
    <row r="71" spans="1:11" x14ac:dyDescent="0.2">
      <c r="K71" s="52"/>
    </row>
    <row r="72" spans="1:11" x14ac:dyDescent="0.2">
      <c r="K72" s="52"/>
    </row>
  </sheetData>
  <sheetProtection algorithmName="SHA-512" hashValue="lkX/gxKk5SaNWxcQIB4Xt5qbbUxSOFfIqrBdNm3ixIyWwzU617npYHu7ESjAu7GNM/n0DZCpeT0m2kfz/zcRRA==" saltValue="HUBt4gGrbFUZx1kKgdEudw==" spinCount="100000" sheet="1" formatCells="0" formatColumns="0" formatRows="0" insertColumns="0" insertRows="0" insertHyperlinks="0" deleteColumns="0" deleteRows="0" sort="0" autoFilter="0" pivotTables="0"/>
  <mergeCells count="54">
    <mergeCell ref="A1:K1"/>
    <mergeCell ref="B3:D3"/>
    <mergeCell ref="H30:I30"/>
    <mergeCell ref="H29:I29"/>
    <mergeCell ref="B33:C33"/>
    <mergeCell ref="B31:C31"/>
    <mergeCell ref="B30:C30"/>
    <mergeCell ref="B29:C29"/>
    <mergeCell ref="H31:I31"/>
    <mergeCell ref="H5:J5"/>
    <mergeCell ref="A24:K24"/>
    <mergeCell ref="B9:D9"/>
    <mergeCell ref="H9:J9"/>
    <mergeCell ref="B5:D5"/>
    <mergeCell ref="B32:C32"/>
    <mergeCell ref="N14:P14"/>
    <mergeCell ref="H28:I28"/>
    <mergeCell ref="H27:I27"/>
    <mergeCell ref="B27:C27"/>
    <mergeCell ref="B28:C28"/>
    <mergeCell ref="B25:C25"/>
    <mergeCell ref="B26:C26"/>
    <mergeCell ref="H26:I26"/>
    <mergeCell ref="H25:I25"/>
    <mergeCell ref="A22:K22"/>
    <mergeCell ref="I55:J55"/>
    <mergeCell ref="G51:H51"/>
    <mergeCell ref="G55:H55"/>
    <mergeCell ref="H32:I32"/>
    <mergeCell ref="A47:B47"/>
    <mergeCell ref="H33:I33"/>
    <mergeCell ref="B44:C44"/>
    <mergeCell ref="H37:I37"/>
    <mergeCell ref="B38:C38"/>
    <mergeCell ref="H38:I38"/>
    <mergeCell ref="B39:C39"/>
    <mergeCell ref="F47:H47"/>
    <mergeCell ref="B40:C40"/>
    <mergeCell ref="B37:C37"/>
    <mergeCell ref="B45:C45"/>
    <mergeCell ref="H45:I45"/>
    <mergeCell ref="B34:C34"/>
    <mergeCell ref="H34:I34"/>
    <mergeCell ref="B35:C35"/>
    <mergeCell ref="H35:I35"/>
    <mergeCell ref="H39:I39"/>
    <mergeCell ref="H44:I44"/>
    <mergeCell ref="H40:I40"/>
    <mergeCell ref="B41:C41"/>
    <mergeCell ref="H41:I41"/>
    <mergeCell ref="B42:C42"/>
    <mergeCell ref="H42:I42"/>
    <mergeCell ref="B43:C43"/>
    <mergeCell ref="H43:I43"/>
  </mergeCells>
  <phoneticPr fontId="2" type="noConversion"/>
  <printOptions horizontalCentered="1"/>
  <pageMargins left="0.25" right="0.25" top="0.75" bottom="0.75" header="0.3" footer="0.3"/>
  <pageSetup scale="61" orientation="portrait" r:id="rId1"/>
  <headerFooter alignWithMargins="0">
    <oddFooter>&amp;LEXPENDITURE WORKBOOK - REIMBURSEMENT, Page &amp;P&amp;RRev Jan 2018</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Y59"/>
  <sheetViews>
    <sheetView view="pageBreakPreview" zoomScale="80" zoomScaleNormal="100" zoomScaleSheetLayoutView="80" workbookViewId="0">
      <pane ySplit="11" topLeftCell="A30" activePane="bottomLeft" state="frozen"/>
      <selection pane="bottomLeft" activeCell="I31" sqref="I31"/>
    </sheetView>
  </sheetViews>
  <sheetFormatPr defaultColWidth="9.140625" defaultRowHeight="12.75" x14ac:dyDescent="0.2"/>
  <cols>
    <col min="1" max="1" width="12.7109375" style="45" customWidth="1"/>
    <col min="2" max="2" width="6" style="85" customWidth="1"/>
    <col min="3" max="3" width="14.7109375" style="45" customWidth="1"/>
    <col min="4" max="4" width="12.7109375" style="45" customWidth="1"/>
    <col min="5" max="5" width="5.85546875" style="85" customWidth="1"/>
    <col min="6" max="6" width="14.7109375" style="45" customWidth="1"/>
    <col min="7" max="7" width="12.7109375" style="45" customWidth="1"/>
    <col min="8" max="8" width="5.85546875" style="85" customWidth="1"/>
    <col min="9" max="9" width="14.7109375" style="45" customWidth="1"/>
    <col min="10" max="10" width="12.7109375" style="45" customWidth="1"/>
    <col min="11" max="11" width="5.85546875" style="85" customWidth="1"/>
    <col min="12" max="12" width="14.7109375" style="45" customWidth="1"/>
    <col min="13" max="13" width="12.7109375" style="45" customWidth="1"/>
    <col min="14" max="14" width="5.85546875" style="85" customWidth="1"/>
    <col min="15" max="15" width="14.7109375" style="45" customWidth="1"/>
    <col min="16" max="16" width="12.7109375" style="45" customWidth="1"/>
    <col min="17" max="17" width="5.85546875" style="85" customWidth="1"/>
    <col min="18" max="18" width="14.7109375" style="45" customWidth="1"/>
    <col min="19" max="19" width="12.7109375" style="45" customWidth="1"/>
    <col min="20" max="20" width="14.7109375" style="45" customWidth="1"/>
    <col min="21" max="16384" width="9.140625" style="45"/>
  </cols>
  <sheetData>
    <row r="1" spans="1:20" ht="19.5" x14ac:dyDescent="0.3">
      <c r="A1" s="407" t="s">
        <v>91</v>
      </c>
      <c r="B1" s="407"/>
      <c r="C1" s="407"/>
      <c r="D1" s="407"/>
      <c r="E1" s="407"/>
      <c r="F1" s="407"/>
      <c r="G1" s="407"/>
      <c r="H1" s="407"/>
      <c r="I1" s="407"/>
      <c r="J1" s="407"/>
      <c r="K1" s="407"/>
      <c r="L1" s="407"/>
      <c r="M1" s="407"/>
      <c r="N1" s="407"/>
      <c r="O1" s="407"/>
      <c r="P1" s="407"/>
      <c r="Q1" s="407"/>
      <c r="R1" s="407"/>
      <c r="S1" s="407"/>
      <c r="T1" s="407"/>
    </row>
    <row r="2" spans="1:20" ht="10.5" customHeight="1" x14ac:dyDescent="0.3">
      <c r="A2" s="87"/>
      <c r="B2" s="87"/>
      <c r="C2" s="87"/>
      <c r="D2" s="87"/>
      <c r="E2" s="87"/>
      <c r="F2" s="87"/>
      <c r="G2" s="87"/>
      <c r="H2" s="87"/>
      <c r="I2" s="87"/>
      <c r="J2" s="87"/>
      <c r="K2" s="87"/>
      <c r="L2" s="87"/>
      <c r="M2" s="87"/>
      <c r="N2" s="87"/>
      <c r="O2" s="87"/>
      <c r="P2" s="87"/>
      <c r="Q2" s="87"/>
      <c r="R2" s="87"/>
      <c r="S2" s="87"/>
      <c r="T2" s="87"/>
    </row>
    <row r="3" spans="1:20" ht="15" x14ac:dyDescent="0.2">
      <c r="K3" s="107" t="s">
        <v>82</v>
      </c>
    </row>
    <row r="4" spans="1:20" ht="22.5" customHeight="1" x14ac:dyDescent="0.25">
      <c r="A4" s="89" t="s">
        <v>79</v>
      </c>
      <c r="B4" s="89"/>
      <c r="C4" s="90"/>
      <c r="D4" s="151">
        <f>+'Summary, 1st'!H5</f>
        <v>0</v>
      </c>
      <c r="E4" s="84"/>
      <c r="F4" s="46"/>
      <c r="G4" s="50"/>
      <c r="H4" s="96"/>
      <c r="J4" s="152">
        <f>+'Summary, 1st'!H6</f>
        <v>0</v>
      </c>
      <c r="K4" s="108" t="s">
        <v>81</v>
      </c>
      <c r="L4" s="152">
        <f>+'Summary, 1st'!J6</f>
        <v>0</v>
      </c>
      <c r="M4" s="408"/>
      <c r="N4" s="408"/>
    </row>
    <row r="5" spans="1:20" ht="22.15" customHeight="1" x14ac:dyDescent="0.2">
      <c r="A5" s="89" t="s">
        <v>80</v>
      </c>
      <c r="B5" s="89"/>
      <c r="C5" s="90"/>
      <c r="D5" s="279">
        <f>+'Summary, 1st'!H3</f>
        <v>0</v>
      </c>
      <c r="E5" s="84"/>
      <c r="F5" s="46"/>
      <c r="G5" s="50"/>
      <c r="H5" s="84"/>
      <c r="I5" s="46"/>
      <c r="J5" s="86"/>
      <c r="K5" s="84"/>
      <c r="L5" s="46"/>
      <c r="N5" s="45"/>
      <c r="O5" s="415" t="s">
        <v>85</v>
      </c>
      <c r="P5" s="415"/>
      <c r="Q5" s="415"/>
      <c r="R5" s="415"/>
      <c r="S5" s="415"/>
    </row>
    <row r="6" spans="1:20" s="269" customFormat="1" ht="2.4500000000000002" customHeight="1" x14ac:dyDescent="0.2">
      <c r="A6" s="274"/>
      <c r="B6" s="274"/>
      <c r="C6" s="275"/>
      <c r="D6" s="278"/>
      <c r="E6" s="271"/>
      <c r="F6" s="272"/>
      <c r="G6" s="270"/>
      <c r="H6" s="271"/>
      <c r="I6" s="272"/>
      <c r="J6" s="276"/>
      <c r="K6" s="271"/>
      <c r="L6" s="272"/>
      <c r="O6" s="277"/>
      <c r="P6" s="277"/>
      <c r="Q6" s="277"/>
      <c r="R6" s="277"/>
      <c r="S6" s="277"/>
    </row>
    <row r="7" spans="1:20" ht="22.5" customHeight="1" x14ac:dyDescent="0.2">
      <c r="A7" s="417" t="s">
        <v>75</v>
      </c>
      <c r="B7" s="417"/>
      <c r="C7" s="416">
        <f>+'Summary, 1st'!B5</f>
        <v>0</v>
      </c>
      <c r="D7" s="416"/>
      <c r="E7" s="416"/>
      <c r="G7" s="50"/>
      <c r="H7" s="84"/>
      <c r="I7" s="46"/>
      <c r="K7" s="84"/>
      <c r="L7" s="46"/>
      <c r="N7" s="45"/>
      <c r="O7" s="46"/>
      <c r="P7" s="97" t="s">
        <v>74</v>
      </c>
      <c r="Q7" s="45"/>
      <c r="R7" s="46"/>
      <c r="T7" s="46"/>
    </row>
    <row r="8" spans="1:20" s="269" customFormat="1" ht="3.6" customHeight="1" x14ac:dyDescent="0.2">
      <c r="A8" s="268"/>
      <c r="B8" s="268"/>
      <c r="C8" s="267"/>
      <c r="D8" s="267"/>
      <c r="E8" s="267"/>
      <c r="G8" s="270"/>
      <c r="H8" s="271"/>
      <c r="I8" s="272"/>
      <c r="K8" s="271"/>
      <c r="L8" s="272"/>
      <c r="O8" s="272"/>
      <c r="P8" s="273"/>
      <c r="R8" s="272"/>
      <c r="T8" s="272"/>
    </row>
    <row r="9" spans="1:20" ht="13.5" customHeight="1" x14ac:dyDescent="0.2">
      <c r="A9" s="88"/>
      <c r="B9" s="88"/>
      <c r="C9" s="105"/>
      <c r="D9" s="105"/>
      <c r="E9" s="105"/>
      <c r="G9" s="50"/>
      <c r="H9" s="84"/>
      <c r="I9" s="46"/>
      <c r="J9" s="86"/>
      <c r="K9" s="84"/>
      <c r="L9" s="46"/>
      <c r="N9" s="45"/>
      <c r="O9" s="46"/>
      <c r="P9" s="409"/>
      <c r="Q9" s="410"/>
      <c r="R9" s="410"/>
      <c r="S9" s="410"/>
      <c r="T9" s="411"/>
    </row>
    <row r="10" spans="1:20" ht="27" customHeight="1" x14ac:dyDescent="0.2">
      <c r="A10" s="404" t="s">
        <v>109</v>
      </c>
      <c r="B10" s="404"/>
      <c r="C10" s="404"/>
      <c r="D10" s="404"/>
      <c r="E10" s="404"/>
      <c r="F10" s="404"/>
      <c r="G10" s="404"/>
      <c r="H10" s="404"/>
      <c r="I10" s="404"/>
      <c r="J10" s="404"/>
      <c r="K10" s="404"/>
      <c r="L10" s="404"/>
      <c r="M10" s="404"/>
      <c r="N10" s="106"/>
      <c r="O10" s="106"/>
      <c r="P10" s="412"/>
      <c r="Q10" s="413"/>
      <c r="R10" s="413"/>
      <c r="S10" s="413"/>
      <c r="T10" s="414"/>
    </row>
    <row r="11" spans="1:20" ht="42" customHeight="1" thickBot="1" x14ac:dyDescent="0.25">
      <c r="A11" s="153" t="s">
        <v>84</v>
      </c>
      <c r="B11" s="91" t="s">
        <v>78</v>
      </c>
      <c r="C11" s="98" t="s">
        <v>67</v>
      </c>
      <c r="D11" s="93" t="s">
        <v>1</v>
      </c>
      <c r="E11" s="91" t="s">
        <v>78</v>
      </c>
      <c r="F11" s="92" t="s">
        <v>67</v>
      </c>
      <c r="G11" s="93" t="s">
        <v>83</v>
      </c>
      <c r="H11" s="91" t="s">
        <v>78</v>
      </c>
      <c r="I11" s="92" t="s">
        <v>67</v>
      </c>
      <c r="J11" s="93" t="s">
        <v>3</v>
      </c>
      <c r="K11" s="91" t="s">
        <v>78</v>
      </c>
      <c r="L11" s="92" t="s">
        <v>67</v>
      </c>
      <c r="M11" s="93" t="s">
        <v>4</v>
      </c>
      <c r="N11" s="91" t="s">
        <v>78</v>
      </c>
      <c r="O11" s="92" t="s">
        <v>67</v>
      </c>
      <c r="P11" s="93" t="s">
        <v>5</v>
      </c>
      <c r="Q11" s="91" t="s">
        <v>78</v>
      </c>
      <c r="R11" s="92" t="s">
        <v>67</v>
      </c>
      <c r="S11" s="93" t="s">
        <v>6</v>
      </c>
      <c r="T11" s="94" t="s">
        <v>67</v>
      </c>
    </row>
    <row r="12" spans="1:20" x14ac:dyDescent="0.2">
      <c r="A12" s="326"/>
      <c r="B12" s="327"/>
      <c r="C12" s="328"/>
      <c r="D12" s="326"/>
      <c r="E12" s="327"/>
      <c r="F12" s="329"/>
      <c r="G12" s="326"/>
      <c r="H12" s="327"/>
      <c r="I12" s="329"/>
      <c r="J12" s="326"/>
      <c r="K12" s="327"/>
      <c r="L12" s="329"/>
      <c r="M12" s="326"/>
      <c r="N12" s="327"/>
      <c r="O12" s="329"/>
      <c r="P12" s="326"/>
      <c r="Q12" s="327"/>
      <c r="R12" s="329"/>
      <c r="S12" s="326"/>
      <c r="T12" s="330"/>
    </row>
    <row r="13" spans="1:20" x14ac:dyDescent="0.2">
      <c r="A13" s="331"/>
      <c r="B13" s="332"/>
      <c r="C13" s="333"/>
      <c r="D13" s="331"/>
      <c r="E13" s="332"/>
      <c r="F13" s="334"/>
      <c r="G13" s="331"/>
      <c r="H13" s="332"/>
      <c r="I13" s="334"/>
      <c r="J13" s="331"/>
      <c r="K13" s="332"/>
      <c r="L13" s="334"/>
      <c r="M13" s="331"/>
      <c r="N13" s="332"/>
      <c r="O13" s="334"/>
      <c r="P13" s="331"/>
      <c r="Q13" s="332"/>
      <c r="R13" s="334"/>
      <c r="S13" s="331"/>
      <c r="T13" s="335"/>
    </row>
    <row r="14" spans="1:20" x14ac:dyDescent="0.2">
      <c r="A14" s="331"/>
      <c r="B14" s="332"/>
      <c r="C14" s="333"/>
      <c r="D14" s="331"/>
      <c r="E14" s="332"/>
      <c r="F14" s="334"/>
      <c r="G14" s="331"/>
      <c r="H14" s="332"/>
      <c r="I14" s="334"/>
      <c r="J14" s="331"/>
      <c r="K14" s="332"/>
      <c r="L14" s="334"/>
      <c r="M14" s="331"/>
      <c r="N14" s="332"/>
      <c r="O14" s="334"/>
      <c r="P14" s="331"/>
      <c r="Q14" s="332"/>
      <c r="R14" s="334"/>
      <c r="S14" s="331"/>
      <c r="T14" s="335"/>
    </row>
    <row r="15" spans="1:20" x14ac:dyDescent="0.2">
      <c r="A15" s="331"/>
      <c r="B15" s="332"/>
      <c r="C15" s="333"/>
      <c r="D15" s="331"/>
      <c r="E15" s="332"/>
      <c r="F15" s="334"/>
      <c r="G15" s="331"/>
      <c r="H15" s="332"/>
      <c r="I15" s="334"/>
      <c r="J15" s="331"/>
      <c r="K15" s="332"/>
      <c r="L15" s="334"/>
      <c r="M15" s="331"/>
      <c r="N15" s="332"/>
      <c r="O15" s="334"/>
      <c r="P15" s="331"/>
      <c r="Q15" s="332"/>
      <c r="R15" s="334"/>
      <c r="S15" s="331"/>
      <c r="T15" s="335"/>
    </row>
    <row r="16" spans="1:20" x14ac:dyDescent="0.2">
      <c r="A16" s="331"/>
      <c r="B16" s="332"/>
      <c r="C16" s="333"/>
      <c r="D16" s="331"/>
      <c r="E16" s="332"/>
      <c r="F16" s="334"/>
      <c r="G16" s="331"/>
      <c r="H16" s="332"/>
      <c r="I16" s="334"/>
      <c r="J16" s="331"/>
      <c r="K16" s="332"/>
      <c r="L16" s="334"/>
      <c r="M16" s="331"/>
      <c r="N16" s="332"/>
      <c r="O16" s="334"/>
      <c r="P16" s="331"/>
      <c r="Q16" s="332"/>
      <c r="R16" s="334"/>
      <c r="S16" s="331"/>
      <c r="T16" s="335"/>
    </row>
    <row r="17" spans="1:20" x14ac:dyDescent="0.2">
      <c r="A17" s="331"/>
      <c r="B17" s="332"/>
      <c r="C17" s="333"/>
      <c r="D17" s="331"/>
      <c r="E17" s="332"/>
      <c r="F17" s="334"/>
      <c r="G17" s="331"/>
      <c r="H17" s="332"/>
      <c r="I17" s="334"/>
      <c r="J17" s="331"/>
      <c r="K17" s="332"/>
      <c r="L17" s="334"/>
      <c r="M17" s="331"/>
      <c r="N17" s="332"/>
      <c r="O17" s="334"/>
      <c r="P17" s="331"/>
      <c r="Q17" s="332"/>
      <c r="R17" s="334"/>
      <c r="S17" s="331"/>
      <c r="T17" s="335"/>
    </row>
    <row r="18" spans="1:20" x14ac:dyDescent="0.2">
      <c r="A18" s="331"/>
      <c r="B18" s="332"/>
      <c r="C18" s="333"/>
      <c r="D18" s="331"/>
      <c r="E18" s="332"/>
      <c r="F18" s="334"/>
      <c r="G18" s="331"/>
      <c r="H18" s="332"/>
      <c r="I18" s="334"/>
      <c r="J18" s="331"/>
      <c r="K18" s="332"/>
      <c r="L18" s="334"/>
      <c r="M18" s="331"/>
      <c r="N18" s="332"/>
      <c r="O18" s="334"/>
      <c r="P18" s="331"/>
      <c r="Q18" s="332"/>
      <c r="R18" s="334"/>
      <c r="S18" s="331"/>
      <c r="T18" s="335"/>
    </row>
    <row r="19" spans="1:20" x14ac:dyDescent="0.2">
      <c r="A19" s="331"/>
      <c r="B19" s="332"/>
      <c r="C19" s="333"/>
      <c r="D19" s="331"/>
      <c r="E19" s="332"/>
      <c r="F19" s="334"/>
      <c r="G19" s="331"/>
      <c r="H19" s="332"/>
      <c r="I19" s="334"/>
      <c r="J19" s="331"/>
      <c r="K19" s="332"/>
      <c r="L19" s="334"/>
      <c r="M19" s="331"/>
      <c r="N19" s="332"/>
      <c r="O19" s="334"/>
      <c r="P19" s="331"/>
      <c r="Q19" s="332"/>
      <c r="R19" s="334"/>
      <c r="S19" s="331"/>
      <c r="T19" s="335"/>
    </row>
    <row r="20" spans="1:20" x14ac:dyDescent="0.2">
      <c r="A20" s="331"/>
      <c r="B20" s="332"/>
      <c r="C20" s="333"/>
      <c r="D20" s="331"/>
      <c r="E20" s="332"/>
      <c r="F20" s="334"/>
      <c r="G20" s="331"/>
      <c r="H20" s="332"/>
      <c r="I20" s="334"/>
      <c r="J20" s="331"/>
      <c r="K20" s="332"/>
      <c r="L20" s="334"/>
      <c r="M20" s="331"/>
      <c r="N20" s="332"/>
      <c r="O20" s="334"/>
      <c r="P20" s="331"/>
      <c r="Q20" s="332"/>
      <c r="R20" s="334"/>
      <c r="S20" s="331"/>
      <c r="T20" s="335"/>
    </row>
    <row r="21" spans="1:20" x14ac:dyDescent="0.2">
      <c r="A21" s="331"/>
      <c r="B21" s="332"/>
      <c r="C21" s="333"/>
      <c r="D21" s="331"/>
      <c r="E21" s="332"/>
      <c r="F21" s="334"/>
      <c r="G21" s="331"/>
      <c r="H21" s="332"/>
      <c r="I21" s="334"/>
      <c r="J21" s="331"/>
      <c r="K21" s="332"/>
      <c r="L21" s="334"/>
      <c r="M21" s="331"/>
      <c r="N21" s="332"/>
      <c r="O21" s="334"/>
      <c r="P21" s="331"/>
      <c r="Q21" s="332"/>
      <c r="R21" s="334"/>
      <c r="S21" s="331"/>
      <c r="T21" s="335"/>
    </row>
    <row r="22" spans="1:20" x14ac:dyDescent="0.2">
      <c r="A22" s="331"/>
      <c r="B22" s="332"/>
      <c r="C22" s="333"/>
      <c r="D22" s="331"/>
      <c r="E22" s="332"/>
      <c r="F22" s="334"/>
      <c r="G22" s="331"/>
      <c r="H22" s="332"/>
      <c r="I22" s="334"/>
      <c r="J22" s="331"/>
      <c r="K22" s="332"/>
      <c r="L22" s="334"/>
      <c r="M22" s="331"/>
      <c r="N22" s="332"/>
      <c r="O22" s="334"/>
      <c r="P22" s="331"/>
      <c r="Q22" s="332"/>
      <c r="R22" s="334"/>
      <c r="S22" s="331"/>
      <c r="T22" s="335"/>
    </row>
    <row r="23" spans="1:20" x14ac:dyDescent="0.2">
      <c r="A23" s="331"/>
      <c r="B23" s="332"/>
      <c r="C23" s="333"/>
      <c r="D23" s="331"/>
      <c r="E23" s="332"/>
      <c r="F23" s="334"/>
      <c r="G23" s="331"/>
      <c r="H23" s="332"/>
      <c r="I23" s="334"/>
      <c r="J23" s="331"/>
      <c r="K23" s="332"/>
      <c r="L23" s="334"/>
      <c r="M23" s="331"/>
      <c r="N23" s="332"/>
      <c r="O23" s="334"/>
      <c r="P23" s="331"/>
      <c r="Q23" s="332"/>
      <c r="R23" s="334"/>
      <c r="S23" s="331"/>
      <c r="T23" s="335"/>
    </row>
    <row r="24" spans="1:20" x14ac:dyDescent="0.2">
      <c r="A24" s="331"/>
      <c r="B24" s="332"/>
      <c r="C24" s="333"/>
      <c r="D24" s="331"/>
      <c r="E24" s="332"/>
      <c r="F24" s="334"/>
      <c r="G24" s="331"/>
      <c r="H24" s="332"/>
      <c r="I24" s="334"/>
      <c r="J24" s="331"/>
      <c r="K24" s="332"/>
      <c r="L24" s="334"/>
      <c r="M24" s="331"/>
      <c r="N24" s="332"/>
      <c r="O24" s="334"/>
      <c r="P24" s="331"/>
      <c r="Q24" s="332"/>
      <c r="R24" s="334"/>
      <c r="S24" s="331"/>
      <c r="T24" s="335"/>
    </row>
    <row r="25" spans="1:20" x14ac:dyDescent="0.2">
      <c r="A25" s="331"/>
      <c r="B25" s="332"/>
      <c r="C25" s="333"/>
      <c r="D25" s="331"/>
      <c r="E25" s="332"/>
      <c r="F25" s="334"/>
      <c r="G25" s="331"/>
      <c r="H25" s="332"/>
      <c r="I25" s="334"/>
      <c r="J25" s="331"/>
      <c r="K25" s="332"/>
      <c r="L25" s="334"/>
      <c r="M25" s="331"/>
      <c r="N25" s="332"/>
      <c r="O25" s="334"/>
      <c r="P25" s="331"/>
      <c r="Q25" s="332"/>
      <c r="R25" s="334"/>
      <c r="S25" s="331"/>
      <c r="T25" s="335"/>
    </row>
    <row r="26" spans="1:20" x14ac:dyDescent="0.2">
      <c r="A26" s="331"/>
      <c r="B26" s="332"/>
      <c r="C26" s="333"/>
      <c r="D26" s="331"/>
      <c r="E26" s="332"/>
      <c r="F26" s="334"/>
      <c r="G26" s="331"/>
      <c r="H26" s="332"/>
      <c r="I26" s="334"/>
      <c r="J26" s="331"/>
      <c r="K26" s="332"/>
      <c r="L26" s="334"/>
      <c r="M26" s="331"/>
      <c r="N26" s="332"/>
      <c r="O26" s="334"/>
      <c r="P26" s="331"/>
      <c r="Q26" s="332"/>
      <c r="R26" s="334"/>
      <c r="S26" s="331"/>
      <c r="T26" s="335"/>
    </row>
    <row r="27" spans="1:20" x14ac:dyDescent="0.2">
      <c r="A27" s="331"/>
      <c r="B27" s="332"/>
      <c r="C27" s="333"/>
      <c r="D27" s="331"/>
      <c r="E27" s="332"/>
      <c r="F27" s="334"/>
      <c r="G27" s="331"/>
      <c r="H27" s="332"/>
      <c r="I27" s="334"/>
      <c r="J27" s="331"/>
      <c r="K27" s="332"/>
      <c r="L27" s="334"/>
      <c r="M27" s="331"/>
      <c r="N27" s="332"/>
      <c r="O27" s="334"/>
      <c r="P27" s="331"/>
      <c r="Q27" s="332"/>
      <c r="R27" s="334"/>
      <c r="S27" s="331"/>
      <c r="T27" s="335"/>
    </row>
    <row r="28" spans="1:20" x14ac:dyDescent="0.2">
      <c r="A28" s="331"/>
      <c r="B28" s="332"/>
      <c r="C28" s="333"/>
      <c r="D28" s="331"/>
      <c r="E28" s="332"/>
      <c r="F28" s="334"/>
      <c r="G28" s="331"/>
      <c r="H28" s="332"/>
      <c r="I28" s="334"/>
      <c r="J28" s="331"/>
      <c r="K28" s="332"/>
      <c r="L28" s="334"/>
      <c r="M28" s="331"/>
      <c r="N28" s="332"/>
      <c r="O28" s="334"/>
      <c r="P28" s="331"/>
      <c r="Q28" s="332"/>
      <c r="R28" s="334"/>
      <c r="S28" s="331"/>
      <c r="T28" s="335"/>
    </row>
    <row r="29" spans="1:20" x14ac:dyDescent="0.2">
      <c r="A29" s="331"/>
      <c r="B29" s="332"/>
      <c r="C29" s="333"/>
      <c r="D29" s="331"/>
      <c r="E29" s="332"/>
      <c r="F29" s="334"/>
      <c r="G29" s="331"/>
      <c r="H29" s="332"/>
      <c r="I29" s="334"/>
      <c r="J29" s="331"/>
      <c r="K29" s="332"/>
      <c r="L29" s="334"/>
      <c r="M29" s="331"/>
      <c r="N29" s="332"/>
      <c r="O29" s="334"/>
      <c r="P29" s="331"/>
      <c r="Q29" s="332"/>
      <c r="R29" s="334"/>
      <c r="S29" s="331"/>
      <c r="T29" s="335"/>
    </row>
    <row r="30" spans="1:20" x14ac:dyDescent="0.2">
      <c r="A30" s="331"/>
      <c r="B30" s="332"/>
      <c r="C30" s="333"/>
      <c r="D30" s="331"/>
      <c r="E30" s="332"/>
      <c r="F30" s="334"/>
      <c r="G30" s="331"/>
      <c r="H30" s="332"/>
      <c r="I30" s="334"/>
      <c r="J30" s="331"/>
      <c r="K30" s="332"/>
      <c r="L30" s="334"/>
      <c r="M30" s="331"/>
      <c r="N30" s="332"/>
      <c r="O30" s="334"/>
      <c r="P30" s="331"/>
      <c r="Q30" s="332"/>
      <c r="R30" s="334"/>
      <c r="S30" s="331"/>
      <c r="T30" s="335"/>
    </row>
    <row r="31" spans="1:20" x14ac:dyDescent="0.2">
      <c r="A31" s="331"/>
      <c r="B31" s="332"/>
      <c r="C31" s="333"/>
      <c r="D31" s="331"/>
      <c r="E31" s="332"/>
      <c r="F31" s="334"/>
      <c r="G31" s="331"/>
      <c r="H31" s="332"/>
      <c r="I31" s="334"/>
      <c r="J31" s="331"/>
      <c r="K31" s="332"/>
      <c r="L31" s="334"/>
      <c r="M31" s="331"/>
      <c r="N31" s="332"/>
      <c r="O31" s="334"/>
      <c r="P31" s="331"/>
      <c r="Q31" s="332"/>
      <c r="R31" s="334"/>
      <c r="S31" s="331"/>
      <c r="T31" s="335"/>
    </row>
    <row r="32" spans="1:20" x14ac:dyDescent="0.2">
      <c r="A32" s="331"/>
      <c r="B32" s="332"/>
      <c r="C32" s="333"/>
      <c r="D32" s="331"/>
      <c r="E32" s="332"/>
      <c r="F32" s="334"/>
      <c r="G32" s="331"/>
      <c r="H32" s="332"/>
      <c r="I32" s="334"/>
      <c r="J32" s="331"/>
      <c r="K32" s="332"/>
      <c r="L32" s="334"/>
      <c r="M32" s="331"/>
      <c r="N32" s="332"/>
      <c r="O32" s="334"/>
      <c r="P32" s="331"/>
      <c r="Q32" s="332"/>
      <c r="R32" s="334"/>
      <c r="S32" s="331"/>
      <c r="T32" s="335"/>
    </row>
    <row r="33" spans="1:20" x14ac:dyDescent="0.2">
      <c r="A33" s="331"/>
      <c r="B33" s="332"/>
      <c r="C33" s="333"/>
      <c r="D33" s="331"/>
      <c r="E33" s="332"/>
      <c r="F33" s="334"/>
      <c r="G33" s="331"/>
      <c r="H33" s="332"/>
      <c r="I33" s="334"/>
      <c r="J33" s="331"/>
      <c r="K33" s="332"/>
      <c r="L33" s="334"/>
      <c r="M33" s="331"/>
      <c r="N33" s="332"/>
      <c r="O33" s="334"/>
      <c r="P33" s="331"/>
      <c r="Q33" s="332"/>
      <c r="R33" s="334"/>
      <c r="S33" s="331"/>
      <c r="T33" s="335"/>
    </row>
    <row r="34" spans="1:20" x14ac:dyDescent="0.2">
      <c r="A34" s="331"/>
      <c r="B34" s="332"/>
      <c r="C34" s="333"/>
      <c r="D34" s="331"/>
      <c r="E34" s="332"/>
      <c r="F34" s="334"/>
      <c r="G34" s="331"/>
      <c r="H34" s="332"/>
      <c r="I34" s="334"/>
      <c r="J34" s="331"/>
      <c r="K34" s="332"/>
      <c r="L34" s="334"/>
      <c r="M34" s="331"/>
      <c r="N34" s="332"/>
      <c r="O34" s="334"/>
      <c r="P34" s="331"/>
      <c r="Q34" s="332"/>
      <c r="R34" s="334"/>
      <c r="S34" s="331"/>
      <c r="T34" s="335"/>
    </row>
    <row r="35" spans="1:20" x14ac:dyDescent="0.2">
      <c r="A35" s="331"/>
      <c r="B35" s="332"/>
      <c r="C35" s="333"/>
      <c r="D35" s="331"/>
      <c r="E35" s="332"/>
      <c r="F35" s="334"/>
      <c r="G35" s="331"/>
      <c r="H35" s="332"/>
      <c r="I35" s="334"/>
      <c r="J35" s="331"/>
      <c r="K35" s="332"/>
      <c r="L35" s="334"/>
      <c r="M35" s="331"/>
      <c r="N35" s="332"/>
      <c r="O35" s="334"/>
      <c r="P35" s="331"/>
      <c r="Q35" s="332"/>
      <c r="R35" s="334"/>
      <c r="S35" s="331"/>
      <c r="T35" s="335"/>
    </row>
    <row r="36" spans="1:20" x14ac:dyDescent="0.2">
      <c r="A36" s="331"/>
      <c r="B36" s="332"/>
      <c r="C36" s="333"/>
      <c r="D36" s="331"/>
      <c r="E36" s="332"/>
      <c r="F36" s="334"/>
      <c r="G36" s="331"/>
      <c r="H36" s="332"/>
      <c r="I36" s="334"/>
      <c r="J36" s="331"/>
      <c r="K36" s="332"/>
      <c r="L36" s="334"/>
      <c r="M36" s="331"/>
      <c r="N36" s="332"/>
      <c r="O36" s="334"/>
      <c r="P36" s="331"/>
      <c r="Q36" s="332"/>
      <c r="R36" s="334"/>
      <c r="S36" s="331"/>
      <c r="T36" s="335"/>
    </row>
    <row r="37" spans="1:20" x14ac:dyDescent="0.2">
      <c r="A37" s="331"/>
      <c r="B37" s="332"/>
      <c r="C37" s="333"/>
      <c r="D37" s="331"/>
      <c r="E37" s="332"/>
      <c r="F37" s="334"/>
      <c r="G37" s="331"/>
      <c r="H37" s="332"/>
      <c r="I37" s="334"/>
      <c r="J37" s="331"/>
      <c r="K37" s="332"/>
      <c r="L37" s="334"/>
      <c r="M37" s="331"/>
      <c r="N37" s="332"/>
      <c r="O37" s="334"/>
      <c r="P37" s="331"/>
      <c r="Q37" s="332"/>
      <c r="R37" s="334"/>
      <c r="S37" s="331"/>
      <c r="T37" s="335"/>
    </row>
    <row r="38" spans="1:20" x14ac:dyDescent="0.2">
      <c r="A38" s="331"/>
      <c r="B38" s="332"/>
      <c r="C38" s="333"/>
      <c r="D38" s="331"/>
      <c r="E38" s="332"/>
      <c r="F38" s="334"/>
      <c r="G38" s="331"/>
      <c r="H38" s="332"/>
      <c r="I38" s="334"/>
      <c r="J38" s="331"/>
      <c r="K38" s="332"/>
      <c r="L38" s="334"/>
      <c r="M38" s="331"/>
      <c r="N38" s="332"/>
      <c r="O38" s="334"/>
      <c r="P38" s="331"/>
      <c r="Q38" s="332"/>
      <c r="R38" s="334"/>
      <c r="S38" s="331"/>
      <c r="T38" s="335"/>
    </row>
    <row r="39" spans="1:20" x14ac:dyDescent="0.2">
      <c r="A39" s="331"/>
      <c r="B39" s="332"/>
      <c r="C39" s="333"/>
      <c r="D39" s="331"/>
      <c r="E39" s="332"/>
      <c r="F39" s="334"/>
      <c r="G39" s="331"/>
      <c r="H39" s="332"/>
      <c r="I39" s="334"/>
      <c r="J39" s="331"/>
      <c r="K39" s="332"/>
      <c r="L39" s="334"/>
      <c r="M39" s="331"/>
      <c r="N39" s="332"/>
      <c r="O39" s="334"/>
      <c r="P39" s="331"/>
      <c r="Q39" s="332"/>
      <c r="R39" s="334"/>
      <c r="S39" s="331"/>
      <c r="T39" s="335"/>
    </row>
    <row r="40" spans="1:20" x14ac:dyDescent="0.2">
      <c r="A40" s="331"/>
      <c r="B40" s="332"/>
      <c r="C40" s="333"/>
      <c r="D40" s="331"/>
      <c r="E40" s="332"/>
      <c r="F40" s="334"/>
      <c r="G40" s="331"/>
      <c r="H40" s="332"/>
      <c r="I40" s="334"/>
      <c r="J40" s="331"/>
      <c r="K40" s="332"/>
      <c r="L40" s="334"/>
      <c r="M40" s="331"/>
      <c r="N40" s="332"/>
      <c r="O40" s="334"/>
      <c r="P40" s="331"/>
      <c r="Q40" s="332"/>
      <c r="R40" s="334"/>
      <c r="S40" s="331"/>
      <c r="T40" s="335"/>
    </row>
    <row r="41" spans="1:20" x14ac:dyDescent="0.2">
      <c r="A41" s="331"/>
      <c r="B41" s="332"/>
      <c r="C41" s="333"/>
      <c r="D41" s="331"/>
      <c r="E41" s="332"/>
      <c r="F41" s="334"/>
      <c r="G41" s="331"/>
      <c r="H41" s="332"/>
      <c r="I41" s="334"/>
      <c r="J41" s="331"/>
      <c r="K41" s="332"/>
      <c r="L41" s="334"/>
      <c r="M41" s="331"/>
      <c r="N41" s="332"/>
      <c r="O41" s="334"/>
      <c r="P41" s="331"/>
      <c r="Q41" s="332"/>
      <c r="R41" s="334"/>
      <c r="S41" s="331"/>
      <c r="T41" s="335"/>
    </row>
    <row r="42" spans="1:20" x14ac:dyDescent="0.2">
      <c r="A42" s="331"/>
      <c r="B42" s="332"/>
      <c r="C42" s="333"/>
      <c r="D42" s="331"/>
      <c r="E42" s="332"/>
      <c r="F42" s="334"/>
      <c r="G42" s="331"/>
      <c r="H42" s="332"/>
      <c r="I42" s="334"/>
      <c r="J42" s="331"/>
      <c r="K42" s="332"/>
      <c r="L42" s="334"/>
      <c r="M42" s="331"/>
      <c r="N42" s="332"/>
      <c r="O42" s="334"/>
      <c r="P42" s="331"/>
      <c r="Q42" s="332"/>
      <c r="R42" s="334"/>
      <c r="S42" s="331"/>
      <c r="T42" s="335"/>
    </row>
    <row r="43" spans="1:20" x14ac:dyDescent="0.2">
      <c r="A43" s="331"/>
      <c r="B43" s="332"/>
      <c r="C43" s="333"/>
      <c r="D43" s="331"/>
      <c r="E43" s="332"/>
      <c r="F43" s="334"/>
      <c r="G43" s="331"/>
      <c r="H43" s="332"/>
      <c r="I43" s="334"/>
      <c r="J43" s="331"/>
      <c r="K43" s="332"/>
      <c r="L43" s="334"/>
      <c r="M43" s="331"/>
      <c r="N43" s="332"/>
      <c r="O43" s="334"/>
      <c r="P43" s="331"/>
      <c r="Q43" s="332"/>
      <c r="R43" s="334"/>
      <c r="S43" s="331"/>
      <c r="T43" s="335"/>
    </row>
    <row r="44" spans="1:20" x14ac:dyDescent="0.2">
      <c r="A44" s="331"/>
      <c r="B44" s="332"/>
      <c r="C44" s="333"/>
      <c r="D44" s="331"/>
      <c r="E44" s="332"/>
      <c r="F44" s="334"/>
      <c r="G44" s="331"/>
      <c r="H44" s="332"/>
      <c r="I44" s="334"/>
      <c r="J44" s="331"/>
      <c r="K44" s="332"/>
      <c r="L44" s="334"/>
      <c r="M44" s="331"/>
      <c r="N44" s="332"/>
      <c r="O44" s="334"/>
      <c r="P44" s="331"/>
      <c r="Q44" s="332"/>
      <c r="R44" s="334"/>
      <c r="S44" s="331"/>
      <c r="T44" s="335"/>
    </row>
    <row r="45" spans="1:20" x14ac:dyDescent="0.2">
      <c r="A45" s="331"/>
      <c r="B45" s="332"/>
      <c r="C45" s="333"/>
      <c r="D45" s="331"/>
      <c r="E45" s="332"/>
      <c r="F45" s="334"/>
      <c r="G45" s="331"/>
      <c r="H45" s="332"/>
      <c r="I45" s="334"/>
      <c r="J45" s="331"/>
      <c r="K45" s="332"/>
      <c r="L45" s="334"/>
      <c r="M45" s="331"/>
      <c r="N45" s="332"/>
      <c r="O45" s="334"/>
      <c r="P45" s="331"/>
      <c r="Q45" s="332"/>
      <c r="R45" s="334"/>
      <c r="S45" s="331"/>
      <c r="T45" s="335"/>
    </row>
    <row r="46" spans="1:20" x14ac:dyDescent="0.2">
      <c r="A46" s="331"/>
      <c r="B46" s="332"/>
      <c r="C46" s="333"/>
      <c r="D46" s="331"/>
      <c r="E46" s="332"/>
      <c r="F46" s="334"/>
      <c r="G46" s="331"/>
      <c r="H46" s="332"/>
      <c r="I46" s="334"/>
      <c r="J46" s="331"/>
      <c r="K46" s="332"/>
      <c r="L46" s="334"/>
      <c r="M46" s="331"/>
      <c r="N46" s="332"/>
      <c r="O46" s="334"/>
      <c r="P46" s="331"/>
      <c r="Q46" s="332"/>
      <c r="R46" s="334"/>
      <c r="S46" s="331"/>
      <c r="T46" s="335"/>
    </row>
    <row r="47" spans="1:20" x14ac:dyDescent="0.2">
      <c r="A47" s="331"/>
      <c r="B47" s="332"/>
      <c r="C47" s="333"/>
      <c r="D47" s="331"/>
      <c r="E47" s="332"/>
      <c r="F47" s="334"/>
      <c r="G47" s="331"/>
      <c r="H47" s="332"/>
      <c r="I47" s="334"/>
      <c r="J47" s="331"/>
      <c r="K47" s="332"/>
      <c r="L47" s="334"/>
      <c r="M47" s="331"/>
      <c r="N47" s="332"/>
      <c r="O47" s="334"/>
      <c r="P47" s="331"/>
      <c r="Q47" s="332"/>
      <c r="R47" s="334"/>
      <c r="S47" s="331"/>
      <c r="T47" s="335"/>
    </row>
    <row r="48" spans="1:20" x14ac:dyDescent="0.2">
      <c r="A48" s="331"/>
      <c r="B48" s="332"/>
      <c r="C48" s="333"/>
      <c r="D48" s="331"/>
      <c r="E48" s="332"/>
      <c r="F48" s="334"/>
      <c r="G48" s="331"/>
      <c r="H48" s="332"/>
      <c r="I48" s="334"/>
      <c r="J48" s="331"/>
      <c r="K48" s="332"/>
      <c r="L48" s="334"/>
      <c r="M48" s="331"/>
      <c r="N48" s="332"/>
      <c r="O48" s="334"/>
      <c r="P48" s="331"/>
      <c r="Q48" s="332"/>
      <c r="R48" s="334"/>
      <c r="S48" s="331"/>
      <c r="T48" s="335"/>
    </row>
    <row r="49" spans="1:25" x14ac:dyDescent="0.2">
      <c r="A49" s="331"/>
      <c r="B49" s="332"/>
      <c r="C49" s="333"/>
      <c r="D49" s="331"/>
      <c r="E49" s="332"/>
      <c r="F49" s="334"/>
      <c r="G49" s="331"/>
      <c r="H49" s="332"/>
      <c r="I49" s="334"/>
      <c r="J49" s="331"/>
      <c r="K49" s="332"/>
      <c r="L49" s="334"/>
      <c r="M49" s="331"/>
      <c r="N49" s="332"/>
      <c r="O49" s="334"/>
      <c r="P49" s="331"/>
      <c r="Q49" s="332"/>
      <c r="R49" s="334"/>
      <c r="S49" s="331"/>
      <c r="T49" s="335"/>
    </row>
    <row r="50" spans="1:25" x14ac:dyDescent="0.2">
      <c r="A50" s="331"/>
      <c r="B50" s="332"/>
      <c r="C50" s="333"/>
      <c r="D50" s="331"/>
      <c r="E50" s="332"/>
      <c r="F50" s="334"/>
      <c r="G50" s="331"/>
      <c r="H50" s="332"/>
      <c r="I50" s="334"/>
      <c r="J50" s="331"/>
      <c r="K50" s="332"/>
      <c r="L50" s="334"/>
      <c r="M50" s="331"/>
      <c r="N50" s="332"/>
      <c r="O50" s="334"/>
      <c r="P50" s="331"/>
      <c r="Q50" s="332"/>
      <c r="R50" s="334"/>
      <c r="S50" s="331"/>
      <c r="T50" s="335"/>
    </row>
    <row r="51" spans="1:25" x14ac:dyDescent="0.2">
      <c r="A51" s="331"/>
      <c r="B51" s="332"/>
      <c r="C51" s="333"/>
      <c r="D51" s="331"/>
      <c r="E51" s="332"/>
      <c r="F51" s="334"/>
      <c r="G51" s="331"/>
      <c r="H51" s="332"/>
      <c r="I51" s="334"/>
      <c r="J51" s="331"/>
      <c r="K51" s="332"/>
      <c r="L51" s="334"/>
      <c r="M51" s="331"/>
      <c r="N51" s="332"/>
      <c r="O51" s="334"/>
      <c r="P51" s="331"/>
      <c r="Q51" s="332"/>
      <c r="R51" s="334"/>
      <c r="S51" s="331"/>
      <c r="T51" s="335"/>
    </row>
    <row r="52" spans="1:25" x14ac:dyDescent="0.2">
      <c r="A52" s="336"/>
      <c r="B52" s="337"/>
      <c r="C52" s="338"/>
      <c r="D52" s="336"/>
      <c r="E52" s="337"/>
      <c r="F52" s="339"/>
      <c r="G52" s="336"/>
      <c r="H52" s="337"/>
      <c r="I52" s="339"/>
      <c r="J52" s="336"/>
      <c r="K52" s="337"/>
      <c r="L52" s="339"/>
      <c r="M52" s="336"/>
      <c r="N52" s="337"/>
      <c r="O52" s="339"/>
      <c r="P52" s="336"/>
      <c r="Q52" s="337"/>
      <c r="R52" s="339"/>
      <c r="S52" s="336"/>
      <c r="T52" s="340"/>
    </row>
    <row r="53" spans="1:25" ht="15" x14ac:dyDescent="0.2">
      <c r="A53" s="154">
        <f>SUM(A12:A52)</f>
        <v>0</v>
      </c>
      <c r="B53" s="155"/>
      <c r="C53" s="156"/>
      <c r="D53" s="154">
        <f>SUM(D12:D52)</f>
        <v>0</v>
      </c>
      <c r="E53" s="155"/>
      <c r="F53" s="155"/>
      <c r="G53" s="154">
        <f>SUM(G12:G52)</f>
        <v>0</v>
      </c>
      <c r="H53" s="155"/>
      <c r="I53" s="155"/>
      <c r="J53" s="154">
        <f>SUM(J12:J52)</f>
        <v>0</v>
      </c>
      <c r="K53" s="155"/>
      <c r="L53" s="155"/>
      <c r="M53" s="154">
        <f>SUM(M12:M52)</f>
        <v>0</v>
      </c>
      <c r="N53" s="155"/>
      <c r="O53" s="155"/>
      <c r="P53" s="154">
        <f>SUM(P12:P52)</f>
        <v>0</v>
      </c>
      <c r="Q53" s="155"/>
      <c r="R53" s="155"/>
      <c r="S53" s="154">
        <f>SUM(S12:S52)</f>
        <v>0</v>
      </c>
      <c r="T53" s="157"/>
      <c r="V53" s="1"/>
      <c r="W53" s="1"/>
      <c r="X53" s="1"/>
      <c r="Y53" s="1"/>
    </row>
    <row r="54" spans="1:25" ht="15" x14ac:dyDescent="0.2">
      <c r="A54" s="81"/>
      <c r="B54" s="81"/>
      <c r="C54" s="81"/>
      <c r="D54" s="81"/>
      <c r="E54" s="81"/>
      <c r="F54" s="81"/>
      <c r="G54" s="81"/>
      <c r="H54" s="81"/>
      <c r="I54" s="81"/>
      <c r="J54" s="81"/>
      <c r="K54" s="81"/>
      <c r="L54" s="81"/>
      <c r="M54" s="81"/>
      <c r="N54" s="81"/>
      <c r="O54" s="81"/>
      <c r="P54" s="81"/>
      <c r="Q54" s="81"/>
      <c r="R54" s="81"/>
      <c r="S54" s="81"/>
      <c r="T54" s="81"/>
      <c r="V54" s="1"/>
      <c r="W54" s="1"/>
      <c r="X54" s="1"/>
      <c r="Y54" s="1"/>
    </row>
    <row r="55" spans="1:25" ht="24" customHeight="1" x14ac:dyDescent="0.2">
      <c r="A55" s="99"/>
      <c r="C55" s="47"/>
      <c r="D55" s="47"/>
      <c r="F55" s="119" t="s">
        <v>103</v>
      </c>
      <c r="G55" s="402">
        <f>+A53+D53+G53+J53+M53+P53+S53</f>
        <v>0</v>
      </c>
      <c r="H55" s="403"/>
      <c r="I55" s="164" t="e">
        <f>+G55/(G55+G56)</f>
        <v>#DIV/0!</v>
      </c>
      <c r="J55" s="47"/>
      <c r="L55" s="47"/>
      <c r="M55" s="47"/>
      <c r="O55" s="47"/>
      <c r="P55" s="120"/>
      <c r="R55" s="119" t="s">
        <v>87</v>
      </c>
      <c r="S55" s="158">
        <f>'Match Chgs, 3rd'!S53</f>
        <v>0</v>
      </c>
      <c r="T55" s="118"/>
    </row>
    <row r="56" spans="1:25" ht="54.75" customHeight="1" x14ac:dyDescent="0.2">
      <c r="C56" s="47"/>
      <c r="D56" s="47"/>
      <c r="F56" s="83" t="s">
        <v>94</v>
      </c>
      <c r="G56" s="405">
        <f>+'Match Chgs, 3rd'!G55</f>
        <v>0</v>
      </c>
      <c r="H56" s="406"/>
      <c r="I56" s="164" t="e">
        <f>+G56/(G55+G56)</f>
        <v>#DIV/0!</v>
      </c>
      <c r="K56" s="45"/>
      <c r="O56" s="47"/>
      <c r="P56" s="232"/>
      <c r="Q56" s="232"/>
      <c r="R56" s="239"/>
      <c r="S56" s="158">
        <f>+S55+S53</f>
        <v>0</v>
      </c>
      <c r="T56" s="164" t="e">
        <f>+(S56)/('Grant Chgs, 2nd'!A53+'Grant Chgs, 2nd'!D53+'Grant Chgs, 2nd'!G53+'Grant Chgs, 2nd'!J53+'Grant Chgs, 2nd'!M53+'Grant Chgs, 2nd'!P53)</f>
        <v>#DIV/0!</v>
      </c>
    </row>
    <row r="57" spans="1:25" ht="23.25" customHeight="1" x14ac:dyDescent="0.2">
      <c r="A57" s="99"/>
      <c r="C57" s="47"/>
      <c r="D57" s="47"/>
      <c r="F57" s="112" t="s">
        <v>102</v>
      </c>
      <c r="G57" s="400">
        <f>+G55+G56</f>
        <v>0</v>
      </c>
      <c r="H57" s="401"/>
      <c r="I57" s="162" t="e">
        <f>SUM(I55:I56)</f>
        <v>#DIV/0!</v>
      </c>
      <c r="J57" s="47"/>
      <c r="L57" s="47"/>
      <c r="M57" s="47"/>
      <c r="O57" s="47"/>
      <c r="P57" s="47"/>
      <c r="R57" s="100"/>
      <c r="S57" s="97"/>
      <c r="T57" s="47"/>
    </row>
    <row r="58" spans="1:25" ht="18" customHeight="1" x14ac:dyDescent="0.25">
      <c r="A58" s="99"/>
      <c r="C58" s="47"/>
      <c r="D58" s="47"/>
      <c r="F58" s="47"/>
      <c r="G58" s="102"/>
      <c r="H58" s="102"/>
      <c r="I58" s="47"/>
      <c r="J58" s="47"/>
      <c r="L58" s="47"/>
      <c r="M58" s="47"/>
      <c r="O58" s="47"/>
      <c r="P58" s="47"/>
    </row>
    <row r="59" spans="1:25" ht="5.25" customHeight="1" x14ac:dyDescent="0.25">
      <c r="A59" s="99"/>
      <c r="C59" s="47"/>
      <c r="D59" s="47"/>
      <c r="F59" s="47"/>
      <c r="G59" s="102"/>
      <c r="H59" s="102"/>
      <c r="I59" s="47"/>
      <c r="J59" s="47"/>
      <c r="L59" s="47"/>
      <c r="M59" s="47"/>
      <c r="O59" s="47"/>
      <c r="P59" s="47"/>
      <c r="R59" s="101"/>
      <c r="S59" s="103"/>
      <c r="T59" s="104"/>
    </row>
  </sheetData>
  <sheetProtection algorithmName="SHA-512" hashValue="xeRbSlepVcrx8KxcdHrIEV0EwG6Qh6njYSQ29/H6NJEiu1S3uq0lCluvRViGCHBBN69vqxMfTfpUbuxFbdlJKg==" saltValue="crTVeYk1WNs/tIIpC6n7jA==" spinCount="100000" sheet="1" formatCells="0" formatColumns="0" formatRows="0" insertColumns="0" insertRows="0" insertHyperlinks="0" deleteColumns="0" deleteRows="0" selectLockedCells="1" sort="0" autoFilter="0" pivotTables="0"/>
  <mergeCells count="10">
    <mergeCell ref="G57:H57"/>
    <mergeCell ref="G55:H55"/>
    <mergeCell ref="A10:M10"/>
    <mergeCell ref="G56:H56"/>
    <mergeCell ref="A1:T1"/>
    <mergeCell ref="M4:N4"/>
    <mergeCell ref="P9:T10"/>
    <mergeCell ref="O5:S5"/>
    <mergeCell ref="C7:E7"/>
    <mergeCell ref="A7:B7"/>
  </mergeCells>
  <phoneticPr fontId="2" type="noConversion"/>
  <pageMargins left="0.25" right="0.25" top="0.75" bottom="0.75" header="0.3" footer="0.3"/>
  <pageSetup scale="60" fitToHeight="7" orientation="landscape" r:id="rId1"/>
  <headerFooter alignWithMargins="0">
    <oddFooter>&amp;LGRANT EXPENDITURES FOR REIMBURSEMENT, Page &amp;P&amp;RRev Jan 2018</oddFooter>
  </headerFooter>
  <rowBreaks count="1" manualBreakCount="1">
    <brk id="57"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ltText="check the box if the PROJECT ACCOMPLISHMENT REPORT  is ATTACHED.">
                <anchor moveWithCells="1">
                  <from>
                    <xdr:col>19</xdr:col>
                    <xdr:colOff>133350</xdr:colOff>
                    <xdr:row>4</xdr:row>
                    <xdr:rowOff>47625</xdr:rowOff>
                  </from>
                  <to>
                    <xdr:col>19</xdr:col>
                    <xdr:colOff>438150</xdr:colOff>
                    <xdr:row>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Y66"/>
  <sheetViews>
    <sheetView view="pageBreakPreview" zoomScale="80" zoomScaleNormal="100" zoomScaleSheetLayoutView="80" workbookViewId="0">
      <pane ySplit="11" topLeftCell="A30" activePane="bottomLeft" state="frozen"/>
      <selection activeCell="D1" sqref="D1"/>
      <selection pane="bottomLeft" activeCell="F37" sqref="F37"/>
    </sheetView>
  </sheetViews>
  <sheetFormatPr defaultColWidth="9.140625" defaultRowHeight="12.75" x14ac:dyDescent="0.2"/>
  <cols>
    <col min="1" max="1" width="12.7109375" style="45" customWidth="1"/>
    <col min="2" max="2" width="6" style="45" customWidth="1"/>
    <col min="3" max="3" width="14.7109375" style="45" customWidth="1"/>
    <col min="4" max="4" width="12.7109375" style="45" customWidth="1"/>
    <col min="5" max="5" width="6" style="45" customWidth="1"/>
    <col min="6" max="6" width="14.7109375" style="45" customWidth="1"/>
    <col min="7" max="7" width="12.7109375" style="45" customWidth="1"/>
    <col min="8" max="8" width="6" style="45" customWidth="1"/>
    <col min="9" max="9" width="14.7109375" style="45" customWidth="1"/>
    <col min="10" max="10" width="12.7109375" style="45" customWidth="1"/>
    <col min="11" max="11" width="6" style="45" customWidth="1"/>
    <col min="12" max="12" width="14.7109375" style="45" customWidth="1"/>
    <col min="13" max="13" width="12.7109375" style="45" customWidth="1"/>
    <col min="14" max="14" width="6" style="45" customWidth="1"/>
    <col min="15" max="15" width="14.7109375" style="45" customWidth="1"/>
    <col min="16" max="16" width="12.7109375" style="45" customWidth="1"/>
    <col min="17" max="17" width="6" style="45" customWidth="1"/>
    <col min="18" max="18" width="14.7109375" style="45" customWidth="1"/>
    <col min="19" max="19" width="12.7109375" style="45" customWidth="1"/>
    <col min="20" max="20" width="14.7109375" style="45" customWidth="1"/>
    <col min="21" max="16384" width="9.140625" style="45"/>
  </cols>
  <sheetData>
    <row r="1" spans="1:20" ht="19.5" x14ac:dyDescent="0.3">
      <c r="A1" s="109"/>
      <c r="B1" s="109"/>
      <c r="C1" s="109"/>
      <c r="D1" s="109"/>
      <c r="E1" s="109"/>
      <c r="F1" s="109"/>
      <c r="G1" s="109"/>
      <c r="H1" s="407" t="s">
        <v>86</v>
      </c>
      <c r="I1" s="407"/>
      <c r="J1" s="407"/>
      <c r="K1" s="407"/>
      <c r="L1" s="407"/>
      <c r="M1" s="407"/>
      <c r="N1" s="407"/>
      <c r="O1" s="109"/>
      <c r="P1" s="109"/>
      <c r="Q1" s="109"/>
      <c r="R1" s="109"/>
      <c r="S1" s="109"/>
      <c r="T1" s="109"/>
    </row>
    <row r="2" spans="1:20" ht="10.5" customHeight="1" x14ac:dyDescent="0.3">
      <c r="A2" s="87"/>
      <c r="B2" s="87"/>
      <c r="C2" s="87"/>
      <c r="D2" s="87"/>
      <c r="E2" s="87"/>
      <c r="F2" s="87"/>
      <c r="G2" s="87"/>
      <c r="H2" s="87"/>
      <c r="I2" s="87"/>
      <c r="J2" s="87"/>
      <c r="K2" s="87"/>
      <c r="L2" s="87"/>
      <c r="M2" s="87"/>
      <c r="N2" s="87"/>
      <c r="O2" s="87"/>
      <c r="P2" s="87"/>
      <c r="Q2" s="87"/>
      <c r="R2" s="87"/>
      <c r="S2" s="87"/>
      <c r="T2" s="87"/>
    </row>
    <row r="3" spans="1:20" ht="15" x14ac:dyDescent="0.2">
      <c r="B3" s="85"/>
      <c r="E3" s="85"/>
      <c r="H3" s="85"/>
      <c r="K3" s="107" t="s">
        <v>82</v>
      </c>
      <c r="N3" s="85"/>
      <c r="Q3" s="85"/>
    </row>
    <row r="4" spans="1:20" ht="22.5" customHeight="1" x14ac:dyDescent="0.25">
      <c r="A4" s="89" t="s">
        <v>79</v>
      </c>
      <c r="B4" s="89"/>
      <c r="C4" s="90"/>
      <c r="D4" s="151">
        <f>+'Summary, 1st'!H5</f>
        <v>0</v>
      </c>
      <c r="E4" s="84"/>
      <c r="F4" s="46"/>
      <c r="G4" s="50"/>
      <c r="H4" s="96"/>
      <c r="J4" s="152">
        <f>+'Summary, 1st'!H6</f>
        <v>0</v>
      </c>
      <c r="K4" s="108" t="s">
        <v>81</v>
      </c>
      <c r="L4" s="152">
        <f>+'Summary, 1st'!J6</f>
        <v>0</v>
      </c>
      <c r="M4" s="408"/>
      <c r="N4" s="408"/>
      <c r="Q4" s="85"/>
    </row>
    <row r="5" spans="1:20" ht="22.5" customHeight="1" x14ac:dyDescent="0.2">
      <c r="A5" s="89" t="s">
        <v>80</v>
      </c>
      <c r="B5" s="89"/>
      <c r="C5" s="90"/>
      <c r="D5" s="151">
        <f>+'Summary, 1st'!H3</f>
        <v>0</v>
      </c>
      <c r="E5" s="84"/>
      <c r="F5" s="46"/>
      <c r="G5" s="50"/>
      <c r="H5" s="84"/>
      <c r="I5" s="46"/>
      <c r="J5" s="86"/>
      <c r="K5" s="84"/>
      <c r="L5" s="46"/>
      <c r="O5" s="415" t="s">
        <v>89</v>
      </c>
      <c r="P5" s="415"/>
      <c r="Q5" s="415"/>
      <c r="R5" s="415"/>
      <c r="S5" s="415"/>
    </row>
    <row r="6" spans="1:20" s="269" customFormat="1" ht="4.9000000000000004" customHeight="1" x14ac:dyDescent="0.2">
      <c r="A6" s="274"/>
      <c r="B6" s="274"/>
      <c r="C6" s="275"/>
      <c r="D6" s="275"/>
      <c r="E6" s="271"/>
      <c r="F6" s="272"/>
      <c r="G6" s="270"/>
      <c r="H6" s="271"/>
      <c r="I6" s="272"/>
      <c r="J6" s="276"/>
      <c r="K6" s="271"/>
      <c r="L6" s="272"/>
      <c r="O6" s="277"/>
      <c r="P6" s="277"/>
      <c r="Q6" s="277"/>
      <c r="R6" s="277"/>
      <c r="S6" s="277"/>
    </row>
    <row r="7" spans="1:20" ht="22.5" customHeight="1" x14ac:dyDescent="0.2">
      <c r="A7" s="417" t="s">
        <v>75</v>
      </c>
      <c r="B7" s="417"/>
      <c r="C7" s="416">
        <f>+'Summary, 1st'!B5</f>
        <v>0</v>
      </c>
      <c r="D7" s="416"/>
      <c r="E7" s="416"/>
      <c r="G7" s="50"/>
      <c r="H7" s="84"/>
      <c r="I7" s="46"/>
      <c r="K7" s="84"/>
      <c r="L7" s="46"/>
      <c r="O7" s="46"/>
      <c r="P7" s="97" t="s">
        <v>74</v>
      </c>
      <c r="R7" s="46"/>
      <c r="T7" s="46"/>
    </row>
    <row r="8" spans="1:20" s="269" customFormat="1" ht="4.1500000000000004" customHeight="1" x14ac:dyDescent="0.2">
      <c r="A8" s="268"/>
      <c r="B8" s="268"/>
      <c r="C8" s="267"/>
      <c r="D8" s="267"/>
      <c r="E8" s="267"/>
      <c r="G8" s="270"/>
      <c r="H8" s="271"/>
      <c r="I8" s="272"/>
      <c r="K8" s="271"/>
      <c r="L8" s="272"/>
      <c r="O8" s="272"/>
      <c r="P8" s="273"/>
      <c r="R8" s="272"/>
      <c r="T8" s="272"/>
    </row>
    <row r="9" spans="1:20" x14ac:dyDescent="0.2">
      <c r="A9" s="88"/>
      <c r="B9" s="88"/>
      <c r="C9" s="105"/>
      <c r="D9" s="105"/>
      <c r="E9" s="105"/>
      <c r="G9" s="50"/>
      <c r="H9" s="84"/>
      <c r="I9" s="46"/>
      <c r="J9" s="86"/>
      <c r="K9" s="84"/>
      <c r="L9" s="46"/>
      <c r="O9" s="46"/>
      <c r="P9" s="418"/>
      <c r="Q9" s="410"/>
      <c r="R9" s="410"/>
      <c r="S9" s="410"/>
      <c r="T9" s="411"/>
    </row>
    <row r="10" spans="1:20" ht="27" customHeight="1" x14ac:dyDescent="0.2">
      <c r="A10" s="404" t="s">
        <v>110</v>
      </c>
      <c r="B10" s="404"/>
      <c r="C10" s="404"/>
      <c r="D10" s="404"/>
      <c r="E10" s="404"/>
      <c r="F10" s="404"/>
      <c r="G10" s="404"/>
      <c r="H10" s="404"/>
      <c r="I10" s="404"/>
      <c r="J10" s="404"/>
      <c r="K10" s="404"/>
      <c r="L10" s="404"/>
      <c r="M10" s="404"/>
      <c r="N10" s="106"/>
      <c r="O10" s="106"/>
      <c r="P10" s="412"/>
      <c r="Q10" s="413"/>
      <c r="R10" s="413"/>
      <c r="S10" s="413"/>
      <c r="T10" s="414"/>
    </row>
    <row r="11" spans="1:20" ht="26.25" thickBot="1" x14ac:dyDescent="0.25">
      <c r="A11" s="93" t="s">
        <v>84</v>
      </c>
      <c r="B11" s="91" t="s">
        <v>78</v>
      </c>
      <c r="C11" s="98" t="s">
        <v>67</v>
      </c>
      <c r="D11" s="93" t="s">
        <v>1</v>
      </c>
      <c r="E11" s="91" t="s">
        <v>78</v>
      </c>
      <c r="F11" s="92" t="s">
        <v>67</v>
      </c>
      <c r="G11" s="93" t="s">
        <v>83</v>
      </c>
      <c r="H11" s="91" t="s">
        <v>78</v>
      </c>
      <c r="I11" s="92" t="s">
        <v>67</v>
      </c>
      <c r="J11" s="93" t="s">
        <v>3</v>
      </c>
      <c r="K11" s="91" t="s">
        <v>78</v>
      </c>
      <c r="L11" s="92" t="s">
        <v>67</v>
      </c>
      <c r="M11" s="93" t="s">
        <v>4</v>
      </c>
      <c r="N11" s="91" t="s">
        <v>78</v>
      </c>
      <c r="O11" s="92" t="s">
        <v>67</v>
      </c>
      <c r="P11" s="93" t="s">
        <v>5</v>
      </c>
      <c r="Q11" s="91" t="s">
        <v>78</v>
      </c>
      <c r="R11" s="92" t="s">
        <v>67</v>
      </c>
      <c r="S11" s="93" t="s">
        <v>6</v>
      </c>
      <c r="T11" s="94" t="s">
        <v>67</v>
      </c>
    </row>
    <row r="12" spans="1:20" x14ac:dyDescent="0.2">
      <c r="A12" s="326"/>
      <c r="B12" s="327"/>
      <c r="C12" s="328"/>
      <c r="D12" s="326"/>
      <c r="E12" s="327"/>
      <c r="F12" s="329"/>
      <c r="G12" s="326"/>
      <c r="H12" s="327"/>
      <c r="I12" s="329"/>
      <c r="J12" s="326"/>
      <c r="K12" s="327"/>
      <c r="L12" s="329"/>
      <c r="M12" s="326"/>
      <c r="N12" s="327"/>
      <c r="O12" s="329"/>
      <c r="P12" s="326"/>
      <c r="Q12" s="327"/>
      <c r="R12" s="329"/>
      <c r="S12" s="326"/>
      <c r="T12" s="330"/>
    </row>
    <row r="13" spans="1:20" x14ac:dyDescent="0.2">
      <c r="A13" s="331"/>
      <c r="B13" s="332"/>
      <c r="C13" s="333"/>
      <c r="D13" s="331"/>
      <c r="E13" s="332"/>
      <c r="F13" s="334"/>
      <c r="G13" s="331"/>
      <c r="H13" s="332"/>
      <c r="I13" s="334"/>
      <c r="J13" s="331"/>
      <c r="K13" s="332"/>
      <c r="L13" s="334"/>
      <c r="M13" s="331"/>
      <c r="N13" s="332"/>
      <c r="O13" s="334"/>
      <c r="P13" s="331"/>
      <c r="Q13" s="332"/>
      <c r="R13" s="334"/>
      <c r="S13" s="331"/>
      <c r="T13" s="335"/>
    </row>
    <row r="14" spans="1:20" x14ac:dyDescent="0.2">
      <c r="A14" s="331"/>
      <c r="B14" s="332"/>
      <c r="C14" s="333"/>
      <c r="D14" s="331"/>
      <c r="E14" s="332"/>
      <c r="F14" s="334"/>
      <c r="G14" s="331"/>
      <c r="H14" s="332"/>
      <c r="I14" s="334"/>
      <c r="J14" s="331"/>
      <c r="K14" s="332"/>
      <c r="L14" s="334"/>
      <c r="M14" s="331"/>
      <c r="N14" s="332"/>
      <c r="O14" s="334"/>
      <c r="P14" s="331"/>
      <c r="Q14" s="332"/>
      <c r="R14" s="334"/>
      <c r="S14" s="331"/>
      <c r="T14" s="335"/>
    </row>
    <row r="15" spans="1:20" x14ac:dyDescent="0.2">
      <c r="A15" s="331"/>
      <c r="B15" s="332"/>
      <c r="C15" s="333"/>
      <c r="D15" s="331"/>
      <c r="E15" s="332"/>
      <c r="F15" s="334"/>
      <c r="G15" s="331"/>
      <c r="H15" s="332"/>
      <c r="I15" s="334"/>
      <c r="J15" s="331"/>
      <c r="K15" s="332"/>
      <c r="L15" s="334"/>
      <c r="M15" s="331"/>
      <c r="N15" s="332"/>
      <c r="O15" s="334"/>
      <c r="P15" s="331"/>
      <c r="Q15" s="332"/>
      <c r="R15" s="334"/>
      <c r="S15" s="331"/>
      <c r="T15" s="335"/>
    </row>
    <row r="16" spans="1:20" x14ac:dyDescent="0.2">
      <c r="A16" s="331"/>
      <c r="B16" s="332"/>
      <c r="C16" s="333"/>
      <c r="D16" s="331"/>
      <c r="E16" s="332"/>
      <c r="F16" s="334"/>
      <c r="G16" s="331"/>
      <c r="H16" s="332"/>
      <c r="I16" s="334"/>
      <c r="J16" s="331"/>
      <c r="K16" s="332"/>
      <c r="L16" s="334"/>
      <c r="M16" s="331"/>
      <c r="N16" s="332"/>
      <c r="O16" s="334"/>
      <c r="P16" s="331"/>
      <c r="Q16" s="332"/>
      <c r="R16" s="334"/>
      <c r="S16" s="331"/>
      <c r="T16" s="335"/>
    </row>
    <row r="17" spans="1:20" x14ac:dyDescent="0.2">
      <c r="A17" s="331"/>
      <c r="B17" s="332"/>
      <c r="C17" s="333"/>
      <c r="D17" s="331"/>
      <c r="E17" s="332"/>
      <c r="F17" s="334"/>
      <c r="G17" s="331"/>
      <c r="H17" s="332"/>
      <c r="I17" s="334"/>
      <c r="J17" s="331"/>
      <c r="K17" s="332"/>
      <c r="L17" s="334"/>
      <c r="M17" s="331"/>
      <c r="N17" s="332"/>
      <c r="O17" s="334"/>
      <c r="P17" s="331"/>
      <c r="Q17" s="332"/>
      <c r="R17" s="334"/>
      <c r="S17" s="331"/>
      <c r="T17" s="335"/>
    </row>
    <row r="18" spans="1:20" x14ac:dyDescent="0.2">
      <c r="A18" s="331"/>
      <c r="B18" s="332"/>
      <c r="C18" s="333"/>
      <c r="D18" s="331"/>
      <c r="E18" s="332"/>
      <c r="F18" s="334"/>
      <c r="G18" s="331"/>
      <c r="H18" s="332"/>
      <c r="I18" s="334"/>
      <c r="J18" s="331"/>
      <c r="K18" s="332"/>
      <c r="L18" s="334"/>
      <c r="M18" s="331"/>
      <c r="N18" s="332"/>
      <c r="O18" s="334"/>
      <c r="P18" s="331"/>
      <c r="Q18" s="332"/>
      <c r="R18" s="334"/>
      <c r="S18" s="331"/>
      <c r="T18" s="335"/>
    </row>
    <row r="19" spans="1:20" x14ac:dyDescent="0.2">
      <c r="A19" s="331"/>
      <c r="B19" s="332"/>
      <c r="C19" s="333"/>
      <c r="D19" s="331"/>
      <c r="E19" s="332"/>
      <c r="F19" s="334"/>
      <c r="G19" s="331"/>
      <c r="H19" s="332"/>
      <c r="I19" s="334"/>
      <c r="J19" s="331"/>
      <c r="K19" s="332"/>
      <c r="L19" s="334"/>
      <c r="M19" s="331"/>
      <c r="N19" s="332"/>
      <c r="O19" s="334"/>
      <c r="P19" s="331"/>
      <c r="Q19" s="332"/>
      <c r="R19" s="334"/>
      <c r="S19" s="331"/>
      <c r="T19" s="335"/>
    </row>
    <row r="20" spans="1:20" x14ac:dyDescent="0.2">
      <c r="A20" s="331"/>
      <c r="B20" s="332"/>
      <c r="C20" s="333"/>
      <c r="D20" s="331"/>
      <c r="E20" s="332"/>
      <c r="F20" s="334"/>
      <c r="G20" s="331"/>
      <c r="H20" s="332"/>
      <c r="I20" s="334"/>
      <c r="J20" s="331"/>
      <c r="K20" s="332"/>
      <c r="L20" s="334"/>
      <c r="M20" s="331"/>
      <c r="N20" s="332"/>
      <c r="O20" s="334"/>
      <c r="P20" s="331"/>
      <c r="Q20" s="332"/>
      <c r="R20" s="334"/>
      <c r="S20" s="331"/>
      <c r="T20" s="335"/>
    </row>
    <row r="21" spans="1:20" x14ac:dyDescent="0.2">
      <c r="A21" s="331"/>
      <c r="B21" s="332"/>
      <c r="C21" s="333"/>
      <c r="D21" s="331"/>
      <c r="E21" s="332"/>
      <c r="F21" s="334"/>
      <c r="G21" s="331"/>
      <c r="H21" s="332"/>
      <c r="I21" s="334"/>
      <c r="J21" s="331"/>
      <c r="K21" s="332"/>
      <c r="L21" s="334"/>
      <c r="M21" s="331"/>
      <c r="N21" s="332"/>
      <c r="O21" s="334"/>
      <c r="P21" s="331"/>
      <c r="Q21" s="332"/>
      <c r="R21" s="334"/>
      <c r="S21" s="331"/>
      <c r="T21" s="335"/>
    </row>
    <row r="22" spans="1:20" x14ac:dyDescent="0.2">
      <c r="A22" s="331"/>
      <c r="B22" s="332"/>
      <c r="C22" s="333"/>
      <c r="D22" s="331"/>
      <c r="E22" s="332"/>
      <c r="F22" s="334"/>
      <c r="G22" s="331"/>
      <c r="H22" s="332"/>
      <c r="I22" s="334"/>
      <c r="J22" s="331"/>
      <c r="K22" s="332"/>
      <c r="L22" s="334"/>
      <c r="M22" s="331"/>
      <c r="N22" s="332"/>
      <c r="O22" s="334"/>
      <c r="P22" s="331"/>
      <c r="Q22" s="332"/>
      <c r="R22" s="334"/>
      <c r="S22" s="331"/>
      <c r="T22" s="335"/>
    </row>
    <row r="23" spans="1:20" x14ac:dyDescent="0.2">
      <c r="A23" s="331"/>
      <c r="B23" s="332"/>
      <c r="C23" s="333"/>
      <c r="D23" s="331"/>
      <c r="E23" s="332"/>
      <c r="F23" s="334"/>
      <c r="G23" s="331"/>
      <c r="H23" s="332"/>
      <c r="I23" s="334"/>
      <c r="J23" s="331"/>
      <c r="K23" s="332"/>
      <c r="L23" s="334"/>
      <c r="M23" s="331"/>
      <c r="N23" s="332"/>
      <c r="O23" s="334"/>
      <c r="P23" s="331"/>
      <c r="Q23" s="332"/>
      <c r="R23" s="334"/>
      <c r="S23" s="331"/>
      <c r="T23" s="335"/>
    </row>
    <row r="24" spans="1:20" x14ac:dyDescent="0.2">
      <c r="A24" s="331"/>
      <c r="B24" s="332"/>
      <c r="C24" s="333"/>
      <c r="D24" s="331"/>
      <c r="E24" s="332"/>
      <c r="F24" s="334"/>
      <c r="G24" s="331"/>
      <c r="H24" s="332"/>
      <c r="I24" s="334"/>
      <c r="J24" s="331"/>
      <c r="K24" s="332"/>
      <c r="L24" s="334"/>
      <c r="M24" s="331"/>
      <c r="N24" s="332"/>
      <c r="O24" s="334"/>
      <c r="P24" s="331"/>
      <c r="Q24" s="332"/>
      <c r="R24" s="334"/>
      <c r="S24" s="331"/>
      <c r="T24" s="335"/>
    </row>
    <row r="25" spans="1:20" x14ac:dyDescent="0.2">
      <c r="A25" s="331"/>
      <c r="B25" s="332"/>
      <c r="C25" s="333"/>
      <c r="D25" s="331"/>
      <c r="E25" s="332"/>
      <c r="F25" s="334"/>
      <c r="G25" s="331"/>
      <c r="H25" s="332"/>
      <c r="I25" s="334"/>
      <c r="J25" s="331"/>
      <c r="K25" s="332"/>
      <c r="L25" s="334"/>
      <c r="M25" s="331"/>
      <c r="N25" s="332"/>
      <c r="O25" s="334"/>
      <c r="P25" s="331"/>
      <c r="Q25" s="332"/>
      <c r="R25" s="334"/>
      <c r="S25" s="331"/>
      <c r="T25" s="335"/>
    </row>
    <row r="26" spans="1:20" x14ac:dyDescent="0.2">
      <c r="A26" s="331"/>
      <c r="B26" s="332"/>
      <c r="C26" s="333"/>
      <c r="D26" s="331"/>
      <c r="E26" s="332"/>
      <c r="F26" s="334"/>
      <c r="G26" s="331"/>
      <c r="H26" s="332"/>
      <c r="I26" s="334"/>
      <c r="J26" s="331"/>
      <c r="K26" s="332"/>
      <c r="L26" s="334"/>
      <c r="M26" s="331"/>
      <c r="N26" s="332"/>
      <c r="O26" s="334"/>
      <c r="P26" s="331"/>
      <c r="Q26" s="332"/>
      <c r="R26" s="334"/>
      <c r="S26" s="331"/>
      <c r="T26" s="335"/>
    </row>
    <row r="27" spans="1:20" x14ac:dyDescent="0.2">
      <c r="A27" s="331"/>
      <c r="B27" s="332"/>
      <c r="C27" s="333"/>
      <c r="D27" s="331"/>
      <c r="E27" s="332"/>
      <c r="F27" s="334"/>
      <c r="G27" s="331"/>
      <c r="H27" s="332"/>
      <c r="I27" s="334"/>
      <c r="J27" s="331"/>
      <c r="K27" s="332"/>
      <c r="L27" s="334"/>
      <c r="M27" s="331"/>
      <c r="N27" s="332"/>
      <c r="O27" s="334"/>
      <c r="P27" s="331"/>
      <c r="Q27" s="332"/>
      <c r="R27" s="334"/>
      <c r="S27" s="331"/>
      <c r="T27" s="335"/>
    </row>
    <row r="28" spans="1:20" x14ac:dyDescent="0.2">
      <c r="A28" s="331"/>
      <c r="B28" s="332"/>
      <c r="C28" s="333"/>
      <c r="D28" s="331"/>
      <c r="E28" s="332"/>
      <c r="F28" s="334"/>
      <c r="G28" s="331"/>
      <c r="H28" s="332"/>
      <c r="I28" s="334"/>
      <c r="J28" s="331"/>
      <c r="K28" s="332"/>
      <c r="L28" s="334"/>
      <c r="M28" s="331"/>
      <c r="N28" s="332"/>
      <c r="O28" s="334"/>
      <c r="P28" s="331"/>
      <c r="Q28" s="332"/>
      <c r="R28" s="334"/>
      <c r="S28" s="331"/>
      <c r="T28" s="335"/>
    </row>
    <row r="29" spans="1:20" x14ac:dyDescent="0.2">
      <c r="A29" s="331"/>
      <c r="B29" s="332"/>
      <c r="C29" s="333"/>
      <c r="D29" s="331"/>
      <c r="E29" s="332"/>
      <c r="F29" s="334"/>
      <c r="G29" s="331"/>
      <c r="H29" s="332"/>
      <c r="I29" s="334"/>
      <c r="J29" s="331"/>
      <c r="K29" s="332"/>
      <c r="L29" s="334"/>
      <c r="M29" s="331"/>
      <c r="N29" s="332"/>
      <c r="O29" s="334"/>
      <c r="P29" s="331"/>
      <c r="Q29" s="332"/>
      <c r="R29" s="334"/>
      <c r="S29" s="331"/>
      <c r="T29" s="335"/>
    </row>
    <row r="30" spans="1:20" x14ac:dyDescent="0.2">
      <c r="A30" s="331"/>
      <c r="B30" s="332"/>
      <c r="C30" s="333"/>
      <c r="D30" s="331"/>
      <c r="E30" s="332"/>
      <c r="F30" s="334"/>
      <c r="G30" s="331"/>
      <c r="H30" s="332"/>
      <c r="I30" s="334"/>
      <c r="J30" s="331"/>
      <c r="K30" s="332"/>
      <c r="L30" s="334"/>
      <c r="M30" s="331"/>
      <c r="N30" s="332"/>
      <c r="O30" s="334"/>
      <c r="P30" s="331"/>
      <c r="Q30" s="332"/>
      <c r="R30" s="334"/>
      <c r="S30" s="331"/>
      <c r="T30" s="335"/>
    </row>
    <row r="31" spans="1:20" x14ac:dyDescent="0.2">
      <c r="A31" s="331"/>
      <c r="B31" s="332"/>
      <c r="C31" s="333"/>
      <c r="D31" s="331"/>
      <c r="E31" s="332"/>
      <c r="F31" s="334"/>
      <c r="G31" s="331"/>
      <c r="H31" s="332"/>
      <c r="I31" s="334"/>
      <c r="J31" s="331"/>
      <c r="K31" s="332"/>
      <c r="L31" s="334"/>
      <c r="M31" s="331"/>
      <c r="N31" s="332"/>
      <c r="O31" s="334"/>
      <c r="P31" s="331"/>
      <c r="Q31" s="332"/>
      <c r="R31" s="334"/>
      <c r="S31" s="331"/>
      <c r="T31" s="335"/>
    </row>
    <row r="32" spans="1:20" x14ac:dyDescent="0.2">
      <c r="A32" s="331"/>
      <c r="B32" s="332"/>
      <c r="C32" s="333"/>
      <c r="D32" s="331"/>
      <c r="E32" s="332"/>
      <c r="F32" s="334"/>
      <c r="G32" s="331"/>
      <c r="H32" s="332"/>
      <c r="I32" s="334"/>
      <c r="J32" s="331"/>
      <c r="K32" s="332"/>
      <c r="L32" s="334"/>
      <c r="M32" s="331"/>
      <c r="N32" s="332"/>
      <c r="O32" s="334"/>
      <c r="P32" s="331"/>
      <c r="Q32" s="332"/>
      <c r="R32" s="334"/>
      <c r="S32" s="331"/>
      <c r="T32" s="335"/>
    </row>
    <row r="33" spans="1:20" x14ac:dyDescent="0.2">
      <c r="A33" s="331"/>
      <c r="B33" s="332"/>
      <c r="C33" s="333"/>
      <c r="D33" s="331"/>
      <c r="E33" s="332"/>
      <c r="F33" s="334"/>
      <c r="G33" s="331"/>
      <c r="H33" s="332"/>
      <c r="I33" s="334"/>
      <c r="J33" s="331"/>
      <c r="K33" s="332"/>
      <c r="L33" s="334"/>
      <c r="M33" s="331"/>
      <c r="N33" s="332"/>
      <c r="O33" s="334"/>
      <c r="P33" s="331"/>
      <c r="Q33" s="332"/>
      <c r="R33" s="334"/>
      <c r="S33" s="331"/>
      <c r="T33" s="335"/>
    </row>
    <row r="34" spans="1:20" x14ac:dyDescent="0.2">
      <c r="A34" s="331"/>
      <c r="B34" s="332"/>
      <c r="C34" s="333"/>
      <c r="D34" s="331"/>
      <c r="E34" s="332"/>
      <c r="F34" s="334"/>
      <c r="G34" s="331"/>
      <c r="H34" s="332"/>
      <c r="I34" s="334"/>
      <c r="J34" s="331"/>
      <c r="K34" s="332"/>
      <c r="L34" s="334"/>
      <c r="M34" s="331"/>
      <c r="N34" s="332"/>
      <c r="O34" s="334"/>
      <c r="P34" s="331"/>
      <c r="Q34" s="332"/>
      <c r="R34" s="334"/>
      <c r="S34" s="331"/>
      <c r="T34" s="335"/>
    </row>
    <row r="35" spans="1:20" x14ac:dyDescent="0.2">
      <c r="A35" s="331"/>
      <c r="B35" s="332"/>
      <c r="C35" s="333"/>
      <c r="D35" s="331"/>
      <c r="E35" s="332"/>
      <c r="F35" s="334"/>
      <c r="G35" s="331"/>
      <c r="H35" s="332"/>
      <c r="I35" s="334"/>
      <c r="J35" s="331"/>
      <c r="K35" s="332"/>
      <c r="L35" s="334"/>
      <c r="M35" s="331"/>
      <c r="N35" s="332"/>
      <c r="O35" s="334"/>
      <c r="P35" s="331"/>
      <c r="Q35" s="332"/>
      <c r="R35" s="334"/>
      <c r="S35" s="331"/>
      <c r="T35" s="335"/>
    </row>
    <row r="36" spans="1:20" x14ac:dyDescent="0.2">
      <c r="A36" s="331"/>
      <c r="B36" s="332"/>
      <c r="C36" s="333"/>
      <c r="D36" s="331"/>
      <c r="E36" s="332"/>
      <c r="F36" s="334"/>
      <c r="G36" s="331"/>
      <c r="H36" s="332"/>
      <c r="I36" s="334"/>
      <c r="J36" s="331"/>
      <c r="K36" s="332"/>
      <c r="L36" s="334"/>
      <c r="M36" s="331"/>
      <c r="N36" s="332"/>
      <c r="O36" s="334"/>
      <c r="P36" s="331"/>
      <c r="Q36" s="332"/>
      <c r="R36" s="334"/>
      <c r="S36" s="331"/>
      <c r="T36" s="335"/>
    </row>
    <row r="37" spans="1:20" x14ac:dyDescent="0.2">
      <c r="A37" s="331"/>
      <c r="B37" s="332"/>
      <c r="C37" s="333"/>
      <c r="D37" s="331"/>
      <c r="E37" s="332"/>
      <c r="F37" s="334"/>
      <c r="G37" s="331"/>
      <c r="H37" s="332"/>
      <c r="I37" s="334"/>
      <c r="J37" s="331"/>
      <c r="K37" s="332"/>
      <c r="L37" s="334"/>
      <c r="M37" s="331"/>
      <c r="N37" s="332"/>
      <c r="O37" s="334"/>
      <c r="P37" s="331"/>
      <c r="Q37" s="332"/>
      <c r="R37" s="334"/>
      <c r="S37" s="331"/>
      <c r="T37" s="335"/>
    </row>
    <row r="38" spans="1:20" x14ac:dyDescent="0.2">
      <c r="A38" s="331"/>
      <c r="B38" s="332"/>
      <c r="C38" s="333"/>
      <c r="D38" s="331"/>
      <c r="E38" s="332"/>
      <c r="F38" s="334"/>
      <c r="G38" s="331"/>
      <c r="H38" s="332"/>
      <c r="I38" s="334"/>
      <c r="J38" s="331"/>
      <c r="K38" s="332"/>
      <c r="L38" s="334"/>
      <c r="M38" s="331"/>
      <c r="N38" s="332"/>
      <c r="O38" s="334"/>
      <c r="P38" s="331"/>
      <c r="Q38" s="332"/>
      <c r="R38" s="334"/>
      <c r="S38" s="331"/>
      <c r="T38" s="335"/>
    </row>
    <row r="39" spans="1:20" x14ac:dyDescent="0.2">
      <c r="A39" s="331"/>
      <c r="B39" s="332"/>
      <c r="C39" s="333"/>
      <c r="D39" s="331"/>
      <c r="E39" s="332"/>
      <c r="F39" s="334"/>
      <c r="G39" s="331"/>
      <c r="H39" s="332"/>
      <c r="I39" s="334"/>
      <c r="J39" s="331"/>
      <c r="K39" s="332"/>
      <c r="L39" s="334"/>
      <c r="M39" s="331"/>
      <c r="N39" s="332"/>
      <c r="O39" s="334"/>
      <c r="P39" s="331"/>
      <c r="Q39" s="332"/>
      <c r="R39" s="334"/>
      <c r="S39" s="331"/>
      <c r="T39" s="335"/>
    </row>
    <row r="40" spans="1:20" x14ac:dyDescent="0.2">
      <c r="A40" s="331"/>
      <c r="B40" s="332"/>
      <c r="C40" s="333"/>
      <c r="D40" s="331"/>
      <c r="E40" s="332"/>
      <c r="F40" s="334"/>
      <c r="G40" s="331"/>
      <c r="H40" s="332"/>
      <c r="I40" s="334"/>
      <c r="J40" s="331"/>
      <c r="K40" s="332"/>
      <c r="L40" s="334"/>
      <c r="M40" s="331"/>
      <c r="N40" s="332"/>
      <c r="O40" s="334"/>
      <c r="P40" s="331"/>
      <c r="Q40" s="332"/>
      <c r="R40" s="334"/>
      <c r="S40" s="331"/>
      <c r="T40" s="335"/>
    </row>
    <row r="41" spans="1:20" x14ac:dyDescent="0.2">
      <c r="A41" s="331"/>
      <c r="B41" s="332"/>
      <c r="C41" s="333"/>
      <c r="D41" s="331"/>
      <c r="E41" s="332"/>
      <c r="F41" s="334"/>
      <c r="G41" s="331"/>
      <c r="H41" s="332"/>
      <c r="I41" s="334"/>
      <c r="J41" s="331"/>
      <c r="K41" s="332"/>
      <c r="L41" s="334"/>
      <c r="M41" s="331"/>
      <c r="N41" s="332"/>
      <c r="O41" s="334"/>
      <c r="P41" s="331"/>
      <c r="Q41" s="332"/>
      <c r="R41" s="334"/>
      <c r="S41" s="331"/>
      <c r="T41" s="335"/>
    </row>
    <row r="42" spans="1:20" x14ac:dyDescent="0.2">
      <c r="A42" s="331"/>
      <c r="B42" s="332"/>
      <c r="C42" s="333"/>
      <c r="D42" s="331"/>
      <c r="E42" s="332"/>
      <c r="F42" s="334"/>
      <c r="G42" s="331"/>
      <c r="H42" s="332"/>
      <c r="I42" s="334"/>
      <c r="J42" s="331"/>
      <c r="K42" s="332"/>
      <c r="L42" s="334"/>
      <c r="M42" s="331"/>
      <c r="N42" s="332"/>
      <c r="O42" s="334"/>
      <c r="P42" s="331"/>
      <c r="Q42" s="332"/>
      <c r="R42" s="334"/>
      <c r="S42" s="331"/>
      <c r="T42" s="335"/>
    </row>
    <row r="43" spans="1:20" x14ac:dyDescent="0.2">
      <c r="A43" s="331"/>
      <c r="B43" s="332"/>
      <c r="C43" s="333"/>
      <c r="D43" s="331"/>
      <c r="E43" s="332"/>
      <c r="F43" s="334"/>
      <c r="G43" s="331"/>
      <c r="H43" s="332"/>
      <c r="I43" s="334"/>
      <c r="J43" s="331"/>
      <c r="K43" s="332"/>
      <c r="L43" s="334"/>
      <c r="M43" s="331"/>
      <c r="N43" s="332"/>
      <c r="O43" s="334"/>
      <c r="P43" s="331"/>
      <c r="Q43" s="332"/>
      <c r="R43" s="334"/>
      <c r="S43" s="331"/>
      <c r="T43" s="335"/>
    </row>
    <row r="44" spans="1:20" x14ac:dyDescent="0.2">
      <c r="A44" s="331"/>
      <c r="B44" s="332"/>
      <c r="C44" s="333"/>
      <c r="D44" s="331"/>
      <c r="E44" s="332"/>
      <c r="F44" s="334"/>
      <c r="G44" s="331"/>
      <c r="H44" s="332"/>
      <c r="I44" s="334"/>
      <c r="J44" s="331"/>
      <c r="K44" s="332"/>
      <c r="L44" s="334"/>
      <c r="M44" s="331"/>
      <c r="N44" s="332"/>
      <c r="O44" s="334"/>
      <c r="P44" s="331"/>
      <c r="Q44" s="332"/>
      <c r="R44" s="334"/>
      <c r="S44" s="331"/>
      <c r="T44" s="335"/>
    </row>
    <row r="45" spans="1:20" x14ac:dyDescent="0.2">
      <c r="A45" s="331"/>
      <c r="B45" s="332"/>
      <c r="C45" s="333"/>
      <c r="D45" s="331"/>
      <c r="E45" s="332"/>
      <c r="F45" s="334"/>
      <c r="G45" s="331"/>
      <c r="H45" s="332"/>
      <c r="I45" s="334"/>
      <c r="J45" s="331"/>
      <c r="K45" s="332"/>
      <c r="L45" s="334"/>
      <c r="M45" s="331"/>
      <c r="N45" s="332"/>
      <c r="O45" s="334"/>
      <c r="P45" s="331"/>
      <c r="Q45" s="332"/>
      <c r="R45" s="334"/>
      <c r="S45" s="331"/>
      <c r="T45" s="335"/>
    </row>
    <row r="46" spans="1:20" x14ac:dyDescent="0.2">
      <c r="A46" s="341"/>
      <c r="B46" s="337"/>
      <c r="C46" s="338"/>
      <c r="D46" s="341"/>
      <c r="E46" s="337"/>
      <c r="F46" s="339"/>
      <c r="G46" s="341"/>
      <c r="H46" s="337"/>
      <c r="I46" s="339"/>
      <c r="J46" s="341"/>
      <c r="K46" s="337"/>
      <c r="L46" s="339"/>
      <c r="M46" s="341"/>
      <c r="N46" s="337"/>
      <c r="O46" s="339"/>
      <c r="P46" s="341"/>
      <c r="Q46" s="337"/>
      <c r="R46" s="339"/>
      <c r="S46" s="341"/>
      <c r="T46" s="340"/>
    </row>
    <row r="47" spans="1:20" x14ac:dyDescent="0.2">
      <c r="A47" s="341"/>
      <c r="B47" s="337"/>
      <c r="C47" s="338"/>
      <c r="D47" s="341"/>
      <c r="E47" s="337"/>
      <c r="F47" s="339"/>
      <c r="G47" s="341"/>
      <c r="H47" s="337"/>
      <c r="I47" s="339"/>
      <c r="J47" s="341"/>
      <c r="K47" s="337"/>
      <c r="L47" s="339"/>
      <c r="M47" s="341"/>
      <c r="N47" s="337"/>
      <c r="O47" s="339"/>
      <c r="P47" s="341"/>
      <c r="Q47" s="337"/>
      <c r="R47" s="339"/>
      <c r="S47" s="341"/>
      <c r="T47" s="340"/>
    </row>
    <row r="48" spans="1:20" x14ac:dyDescent="0.2">
      <c r="A48" s="341"/>
      <c r="B48" s="337"/>
      <c r="C48" s="338"/>
      <c r="D48" s="341"/>
      <c r="E48" s="337"/>
      <c r="F48" s="339"/>
      <c r="G48" s="341"/>
      <c r="H48" s="337"/>
      <c r="I48" s="339"/>
      <c r="J48" s="341"/>
      <c r="K48" s="337"/>
      <c r="L48" s="339"/>
      <c r="M48" s="341"/>
      <c r="N48" s="337"/>
      <c r="O48" s="339"/>
      <c r="P48" s="341"/>
      <c r="Q48" s="337"/>
      <c r="R48" s="339"/>
      <c r="S48" s="341"/>
      <c r="T48" s="340"/>
    </row>
    <row r="49" spans="1:25" x14ac:dyDescent="0.2">
      <c r="A49" s="341"/>
      <c r="B49" s="337"/>
      <c r="C49" s="338"/>
      <c r="D49" s="341"/>
      <c r="E49" s="337"/>
      <c r="F49" s="339"/>
      <c r="G49" s="341"/>
      <c r="H49" s="337"/>
      <c r="I49" s="339"/>
      <c r="J49" s="341"/>
      <c r="K49" s="337"/>
      <c r="L49" s="339"/>
      <c r="M49" s="341"/>
      <c r="N49" s="337"/>
      <c r="O49" s="339"/>
      <c r="P49" s="341"/>
      <c r="Q49" s="337"/>
      <c r="R49" s="339"/>
      <c r="S49" s="341"/>
      <c r="T49" s="340"/>
    </row>
    <row r="50" spans="1:25" x14ac:dyDescent="0.2">
      <c r="A50" s="341"/>
      <c r="B50" s="337"/>
      <c r="C50" s="338"/>
      <c r="D50" s="341"/>
      <c r="E50" s="337"/>
      <c r="F50" s="339"/>
      <c r="G50" s="341"/>
      <c r="H50" s="337"/>
      <c r="I50" s="339"/>
      <c r="J50" s="341"/>
      <c r="K50" s="337"/>
      <c r="L50" s="339"/>
      <c r="M50" s="341"/>
      <c r="N50" s="337"/>
      <c r="O50" s="339"/>
      <c r="P50" s="341"/>
      <c r="Q50" s="337"/>
      <c r="R50" s="339"/>
      <c r="S50" s="341"/>
      <c r="T50" s="340"/>
    </row>
    <row r="51" spans="1:25" x14ac:dyDescent="0.2">
      <c r="A51" s="341"/>
      <c r="B51" s="337"/>
      <c r="C51" s="338"/>
      <c r="D51" s="341"/>
      <c r="E51" s="337"/>
      <c r="F51" s="339"/>
      <c r="G51" s="341"/>
      <c r="H51" s="337"/>
      <c r="I51" s="339"/>
      <c r="J51" s="341"/>
      <c r="K51" s="337"/>
      <c r="L51" s="339"/>
      <c r="M51" s="341"/>
      <c r="N51" s="337"/>
      <c r="O51" s="339"/>
      <c r="P51" s="341"/>
      <c r="Q51" s="337"/>
      <c r="R51" s="339"/>
      <c r="S51" s="341"/>
      <c r="T51" s="340"/>
    </row>
    <row r="52" spans="1:25" x14ac:dyDescent="0.2">
      <c r="A52" s="336"/>
      <c r="B52" s="337"/>
      <c r="C52" s="338"/>
      <c r="D52" s="336"/>
      <c r="E52" s="342"/>
      <c r="F52" s="339"/>
      <c r="G52" s="336"/>
      <c r="H52" s="342"/>
      <c r="I52" s="339"/>
      <c r="J52" s="336"/>
      <c r="K52" s="342"/>
      <c r="L52" s="339"/>
      <c r="M52" s="336"/>
      <c r="N52" s="342"/>
      <c r="O52" s="339"/>
      <c r="P52" s="336"/>
      <c r="Q52" s="342"/>
      <c r="R52" s="339"/>
      <c r="S52" s="336"/>
      <c r="T52" s="340"/>
    </row>
    <row r="53" spans="1:25" ht="15" x14ac:dyDescent="0.2">
      <c r="A53" s="95">
        <f>SUM(A12:A52)</f>
        <v>0</v>
      </c>
      <c r="B53" s="61"/>
      <c r="C53" s="62"/>
      <c r="D53" s="95">
        <f>SUM(D12:D52)</f>
        <v>0</v>
      </c>
      <c r="E53" s="61"/>
      <c r="F53" s="61"/>
      <c r="G53" s="95">
        <f>SUM(G12:G52)</f>
        <v>0</v>
      </c>
      <c r="H53" s="61"/>
      <c r="I53" s="61"/>
      <c r="J53" s="95">
        <f>SUM(J12:J52)</f>
        <v>0</v>
      </c>
      <c r="K53" s="61"/>
      <c r="L53" s="61"/>
      <c r="M53" s="95">
        <f>SUM(M12:M52)</f>
        <v>0</v>
      </c>
      <c r="N53" s="61"/>
      <c r="O53" s="61"/>
      <c r="P53" s="95">
        <f>SUM(P12:P52)</f>
        <v>0</v>
      </c>
      <c r="Q53" s="61"/>
      <c r="R53" s="61"/>
      <c r="S53" s="95">
        <f>SUM(S12:S52)</f>
        <v>0</v>
      </c>
      <c r="T53" s="63"/>
      <c r="V53" s="1"/>
      <c r="W53" s="1"/>
      <c r="X53" s="1"/>
      <c r="Y53" s="1"/>
    </row>
    <row r="54" spans="1:25" x14ac:dyDescent="0.2">
      <c r="A54" s="47"/>
      <c r="B54" s="85"/>
      <c r="C54" s="47"/>
      <c r="D54" s="47"/>
      <c r="E54" s="85"/>
      <c r="F54" s="47"/>
      <c r="G54" s="47"/>
      <c r="H54" s="47"/>
      <c r="I54" s="47"/>
      <c r="J54" s="47"/>
      <c r="K54" s="47"/>
      <c r="L54" s="47"/>
      <c r="M54" s="47"/>
      <c r="N54" s="47"/>
      <c r="O54" s="47"/>
      <c r="P54" s="47"/>
      <c r="Q54" s="47"/>
      <c r="R54" s="47"/>
      <c r="S54" s="47"/>
      <c r="T54" s="47"/>
    </row>
    <row r="55" spans="1:25" ht="24" customHeight="1" x14ac:dyDescent="0.2">
      <c r="B55" s="85"/>
      <c r="C55" s="47"/>
      <c r="D55" s="47"/>
      <c r="E55" s="85"/>
      <c r="F55" s="113" t="s">
        <v>104</v>
      </c>
      <c r="G55" s="405">
        <f>A53+D53+G53+J53+M53+P53+S53</f>
        <v>0</v>
      </c>
      <c r="H55" s="406"/>
      <c r="I55" s="160" t="e">
        <f>+G55/(G55+G56)</f>
        <v>#DIV/0!</v>
      </c>
      <c r="J55" s="47"/>
      <c r="K55" s="47"/>
      <c r="L55" s="47"/>
      <c r="M55" s="47"/>
      <c r="N55" s="47"/>
      <c r="O55" s="47"/>
      <c r="P55" s="120"/>
      <c r="Q55" s="85"/>
      <c r="R55" s="119" t="s">
        <v>88</v>
      </c>
      <c r="S55" s="158">
        <f>+'Grant Chgs, 2nd'!S53</f>
        <v>0</v>
      </c>
      <c r="T55" s="163"/>
    </row>
    <row r="56" spans="1:25" ht="54.75" customHeight="1" x14ac:dyDescent="0.2">
      <c r="A56" s="99"/>
      <c r="B56" s="47"/>
      <c r="C56" s="47"/>
      <c r="D56" s="47"/>
      <c r="E56" s="47"/>
      <c r="F56" s="83" t="s">
        <v>95</v>
      </c>
      <c r="G56" s="405">
        <f>+'Grant Chgs, 2nd'!G55</f>
        <v>0</v>
      </c>
      <c r="H56" s="406"/>
      <c r="I56" s="161" t="e">
        <f>+G56/(G55+G56)</f>
        <v>#DIV/0!</v>
      </c>
      <c r="J56" s="47"/>
      <c r="K56" s="47"/>
      <c r="L56" s="47"/>
      <c r="M56" s="47"/>
      <c r="N56" s="47"/>
      <c r="O56" s="47"/>
      <c r="P56" s="232"/>
      <c r="Q56" s="232"/>
      <c r="R56" s="239"/>
      <c r="S56" s="158">
        <f>+S55+S53</f>
        <v>0</v>
      </c>
      <c r="T56" s="164" t="e">
        <f>+(S56)/('Grant Chgs, 2nd'!A53+'Grant Chgs, 2nd'!D53+'Grant Chgs, 2nd'!G53+'Grant Chgs, 2nd'!J53+'Grant Chgs, 2nd'!M53+'Grant Chgs, 2nd'!P53)</f>
        <v>#DIV/0!</v>
      </c>
    </row>
    <row r="57" spans="1:25" ht="18" customHeight="1" x14ac:dyDescent="0.2">
      <c r="A57" s="47"/>
      <c r="B57" s="47"/>
      <c r="C57" s="47"/>
      <c r="D57" s="47"/>
      <c r="E57" s="47"/>
      <c r="F57" s="112" t="s">
        <v>105</v>
      </c>
      <c r="G57" s="400">
        <f>+G55+G56</f>
        <v>0</v>
      </c>
      <c r="H57" s="401"/>
      <c r="I57" s="161" t="e">
        <f>SUM(I55:I56)</f>
        <v>#DIV/0!</v>
      </c>
      <c r="J57" s="47"/>
      <c r="K57" s="47"/>
      <c r="L57" s="47"/>
      <c r="M57" s="47"/>
      <c r="N57" s="47"/>
      <c r="O57" s="47"/>
      <c r="P57" s="47"/>
      <c r="Q57" s="85"/>
      <c r="R57" s="100"/>
      <c r="S57" s="97"/>
      <c r="T57" s="47"/>
    </row>
    <row r="58" spans="1:25" ht="18" customHeight="1" x14ac:dyDescent="0.2">
      <c r="A58" s="47"/>
      <c r="B58" s="47"/>
      <c r="C58" s="47"/>
      <c r="E58" s="47"/>
      <c r="I58" s="47"/>
      <c r="J58" s="47"/>
      <c r="K58" s="47"/>
      <c r="L58" s="47"/>
      <c r="M58" s="47"/>
      <c r="N58" s="47"/>
      <c r="O58" s="47"/>
      <c r="P58" s="47"/>
      <c r="Q58" s="85"/>
    </row>
    <row r="59" spans="1:25" ht="6" customHeight="1" x14ac:dyDescent="0.2">
      <c r="A59" s="47"/>
      <c r="B59" s="47"/>
      <c r="C59" s="47"/>
      <c r="D59" s="47"/>
      <c r="E59" s="47"/>
      <c r="F59" s="47"/>
      <c r="G59" s="47"/>
      <c r="H59" s="47"/>
      <c r="I59" s="47"/>
      <c r="J59" s="47"/>
      <c r="K59" s="47"/>
      <c r="L59" s="47"/>
      <c r="M59" s="47"/>
      <c r="N59" s="47"/>
      <c r="O59" s="47"/>
      <c r="P59" s="47"/>
      <c r="Q59" s="47"/>
      <c r="R59" s="47"/>
      <c r="S59" s="47"/>
      <c r="T59" s="47"/>
    </row>
    <row r="60" spans="1:25" x14ac:dyDescent="0.2">
      <c r="A60" s="47"/>
      <c r="B60" s="47"/>
      <c r="C60" s="47"/>
      <c r="D60" s="47"/>
      <c r="E60" s="47"/>
      <c r="F60" s="47"/>
      <c r="G60" s="47"/>
      <c r="H60" s="47"/>
      <c r="I60" s="47"/>
      <c r="J60" s="47"/>
      <c r="K60" s="47"/>
      <c r="L60" s="47"/>
      <c r="M60" s="47"/>
      <c r="N60" s="47"/>
      <c r="O60" s="47"/>
      <c r="P60" s="47"/>
      <c r="Q60" s="47"/>
      <c r="R60" s="47"/>
      <c r="S60" s="47"/>
      <c r="T60" s="47"/>
    </row>
    <row r="61" spans="1:25" x14ac:dyDescent="0.2">
      <c r="A61" s="48"/>
      <c r="B61" s="48"/>
      <c r="C61" s="48"/>
      <c r="D61" s="47"/>
      <c r="E61" s="47"/>
      <c r="F61" s="47"/>
      <c r="G61" s="47"/>
      <c r="H61" s="47"/>
      <c r="I61" s="47"/>
      <c r="J61" s="47"/>
      <c r="K61" s="47"/>
      <c r="L61" s="47"/>
      <c r="M61" s="47"/>
      <c r="N61" s="47"/>
      <c r="O61" s="47"/>
      <c r="P61" s="47"/>
      <c r="Q61" s="47"/>
      <c r="R61" s="47"/>
      <c r="S61" s="47"/>
      <c r="T61" s="47"/>
    </row>
    <row r="62" spans="1:25" x14ac:dyDescent="0.2">
      <c r="A62" s="48"/>
      <c r="B62" s="48"/>
      <c r="C62" s="48"/>
      <c r="D62" s="47"/>
      <c r="E62" s="47"/>
      <c r="F62" s="47"/>
      <c r="G62" s="47"/>
      <c r="H62" s="47"/>
      <c r="I62" s="47"/>
      <c r="J62" s="47"/>
      <c r="K62" s="47"/>
      <c r="L62" s="47"/>
      <c r="M62" s="47"/>
      <c r="N62" s="47"/>
      <c r="O62" s="47"/>
      <c r="P62" s="47"/>
      <c r="Q62" s="47"/>
      <c r="R62" s="47"/>
      <c r="S62" s="47"/>
      <c r="T62" s="47"/>
    </row>
    <row r="63" spans="1:25" x14ac:dyDescent="0.2">
      <c r="A63" s="48"/>
      <c r="B63" s="48"/>
      <c r="C63" s="48"/>
      <c r="D63" s="47"/>
      <c r="E63" s="47"/>
      <c r="F63" s="47"/>
      <c r="G63" s="47"/>
      <c r="H63" s="47"/>
      <c r="I63" s="47"/>
      <c r="J63" s="47"/>
      <c r="K63" s="47"/>
      <c r="L63" s="47"/>
      <c r="M63" s="47"/>
      <c r="N63" s="47"/>
      <c r="O63" s="47"/>
      <c r="P63" s="47"/>
      <c r="Q63" s="47"/>
      <c r="R63" s="47"/>
      <c r="S63" s="47"/>
      <c r="T63" s="47"/>
    </row>
    <row r="64" spans="1:25" x14ac:dyDescent="0.2">
      <c r="A64" s="48"/>
      <c r="B64" s="48"/>
      <c r="C64" s="48"/>
      <c r="D64" s="47"/>
      <c r="E64" s="47"/>
      <c r="F64" s="47"/>
      <c r="G64" s="47"/>
      <c r="H64" s="47"/>
      <c r="I64" s="47"/>
      <c r="J64" s="47"/>
      <c r="K64" s="47"/>
      <c r="L64" s="47"/>
      <c r="M64" s="47"/>
      <c r="N64" s="47"/>
      <c r="O64" s="47"/>
      <c r="P64" s="47"/>
      <c r="Q64" s="47"/>
      <c r="R64" s="47"/>
      <c r="S64" s="47"/>
      <c r="T64" s="47"/>
    </row>
    <row r="65" spans="1:20" x14ac:dyDescent="0.2">
      <c r="A65" s="48"/>
      <c r="B65" s="48"/>
      <c r="C65" s="48"/>
      <c r="D65" s="47"/>
      <c r="E65" s="47"/>
      <c r="F65" s="47"/>
      <c r="G65" s="47"/>
      <c r="H65" s="47"/>
      <c r="I65" s="47"/>
      <c r="J65" s="47"/>
      <c r="K65" s="47"/>
      <c r="L65" s="47"/>
      <c r="M65" s="47"/>
      <c r="N65" s="47"/>
      <c r="O65" s="47"/>
      <c r="P65" s="47"/>
      <c r="Q65" s="47"/>
      <c r="R65" s="47"/>
      <c r="S65" s="47"/>
      <c r="T65" s="47"/>
    </row>
    <row r="66" spans="1:20" ht="18" customHeight="1" x14ac:dyDescent="0.2">
      <c r="A66" s="51"/>
      <c r="B66" s="51"/>
      <c r="C66" s="51"/>
      <c r="D66" s="49"/>
      <c r="E66" s="49"/>
      <c r="F66" s="49"/>
      <c r="G66" s="49"/>
      <c r="H66" s="49"/>
      <c r="I66" s="49"/>
      <c r="J66" s="49"/>
      <c r="K66" s="49"/>
      <c r="L66" s="49"/>
      <c r="M66" s="49"/>
      <c r="N66" s="49"/>
      <c r="O66" s="49"/>
      <c r="P66" s="49"/>
      <c r="Q66" s="49"/>
      <c r="R66" s="49"/>
      <c r="S66" s="49"/>
      <c r="T66" s="47"/>
    </row>
  </sheetData>
  <sheetProtection algorithmName="SHA-512" hashValue="BxF52k3cI3ZIHYbeyBG+ts5smvuITLNWf8kcJrobfFAVkFMbkCfZBOsANn0HFzaxapl61LQJiAAtjTgL9XwJTQ==" saltValue="d/H/oDrbhMMtwvGlJw5eCA==" spinCount="100000" sheet="1" formatCells="0" formatColumns="0" formatRows="0" insertColumns="0" insertRows="0" insertHyperlinks="0" deleteColumns="0" deleteRows="0" selectLockedCells="1" sort="0" autoFilter="0" pivotTables="0"/>
  <mergeCells count="10">
    <mergeCell ref="G57:H57"/>
    <mergeCell ref="H1:N1"/>
    <mergeCell ref="G55:H55"/>
    <mergeCell ref="P9:T10"/>
    <mergeCell ref="A10:M10"/>
    <mergeCell ref="M4:N4"/>
    <mergeCell ref="O5:S5"/>
    <mergeCell ref="A7:B7"/>
    <mergeCell ref="C7:E7"/>
    <mergeCell ref="G56:H56"/>
  </mergeCells>
  <phoneticPr fontId="2" type="noConversion"/>
  <pageMargins left="0.25" right="0.25" top="0.75" bottom="0.75" header="0.3" footer="0.3"/>
  <pageSetup scale="59" fitToHeight="7" orientation="landscape" r:id="rId1"/>
  <headerFooter alignWithMargins="0">
    <oddFooter>&amp;LPROJECT MATCH EXPENDITURES, Page &amp;P&amp;RRev Jan 2018</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ltText="Check the box ">
                <anchor moveWithCells="1">
                  <from>
                    <xdr:col>19</xdr:col>
                    <xdr:colOff>133350</xdr:colOff>
                    <xdr:row>4</xdr:row>
                    <xdr:rowOff>47625</xdr:rowOff>
                  </from>
                  <to>
                    <xdr:col>19</xdr:col>
                    <xdr:colOff>438150</xdr:colOff>
                    <xdr:row>4</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CE140"/>
  <sheetViews>
    <sheetView showGridLines="0" view="pageBreakPreview" topLeftCell="E1" zoomScale="130" zoomScaleNormal="100" zoomScaleSheetLayoutView="130" workbookViewId="0">
      <selection activeCell="P48" sqref="P48:W48"/>
    </sheetView>
  </sheetViews>
  <sheetFormatPr defaultRowHeight="15" x14ac:dyDescent="0.2"/>
  <cols>
    <col min="1" max="1" width="2.7109375" style="9" customWidth="1"/>
    <col min="2" max="3" width="3.5703125" style="9" customWidth="1"/>
    <col min="4" max="4" width="1.5703125" style="9" customWidth="1"/>
    <col min="5" max="5" width="3.5703125" style="9" customWidth="1"/>
    <col min="6" max="6" width="1.140625" style="9" customWidth="1"/>
    <col min="7" max="9" width="3.5703125" style="9" customWidth="1"/>
    <col min="10" max="10" width="1.7109375" style="9" customWidth="1"/>
    <col min="11" max="32" width="3.5703125" style="9" customWidth="1"/>
    <col min="33" max="83" width="11.28515625" style="1" customWidth="1"/>
    <col min="84" max="256" width="9.140625" style="9"/>
    <col min="257" max="257" width="2.7109375" style="9" customWidth="1"/>
    <col min="258" max="259" width="3.5703125" style="9" customWidth="1"/>
    <col min="260" max="260" width="1.5703125" style="9" customWidth="1"/>
    <col min="261" max="261" width="3.5703125" style="9" customWidth="1"/>
    <col min="262" max="262" width="1.140625" style="9" customWidth="1"/>
    <col min="263" max="265" width="3.5703125" style="9" customWidth="1"/>
    <col min="266" max="266" width="1.7109375" style="9" customWidth="1"/>
    <col min="267" max="288" width="3.5703125" style="9" customWidth="1"/>
    <col min="289" max="339" width="11.28515625" style="9" customWidth="1"/>
    <col min="340" max="512" width="9.140625" style="9"/>
    <col min="513" max="513" width="2.7109375" style="9" customWidth="1"/>
    <col min="514" max="515" width="3.5703125" style="9" customWidth="1"/>
    <col min="516" max="516" width="1.5703125" style="9" customWidth="1"/>
    <col min="517" max="517" width="3.5703125" style="9" customWidth="1"/>
    <col min="518" max="518" width="1.140625" style="9" customWidth="1"/>
    <col min="519" max="521" width="3.5703125" style="9" customWidth="1"/>
    <col min="522" max="522" width="1.7109375" style="9" customWidth="1"/>
    <col min="523" max="544" width="3.5703125" style="9" customWidth="1"/>
    <col min="545" max="595" width="11.28515625" style="9" customWidth="1"/>
    <col min="596" max="768" width="9.140625" style="9"/>
    <col min="769" max="769" width="2.7109375" style="9" customWidth="1"/>
    <col min="770" max="771" width="3.5703125" style="9" customWidth="1"/>
    <col min="772" max="772" width="1.5703125" style="9" customWidth="1"/>
    <col min="773" max="773" width="3.5703125" style="9" customWidth="1"/>
    <col min="774" max="774" width="1.140625" style="9" customWidth="1"/>
    <col min="775" max="777" width="3.5703125" style="9" customWidth="1"/>
    <col min="778" max="778" width="1.7109375" style="9" customWidth="1"/>
    <col min="779" max="800" width="3.5703125" style="9" customWidth="1"/>
    <col min="801" max="851" width="11.28515625" style="9" customWidth="1"/>
    <col min="852" max="1024" width="9.140625" style="9"/>
    <col min="1025" max="1025" width="2.7109375" style="9" customWidth="1"/>
    <col min="1026" max="1027" width="3.5703125" style="9" customWidth="1"/>
    <col min="1028" max="1028" width="1.5703125" style="9" customWidth="1"/>
    <col min="1029" max="1029" width="3.5703125" style="9" customWidth="1"/>
    <col min="1030" max="1030" width="1.140625" style="9" customWidth="1"/>
    <col min="1031" max="1033" width="3.5703125" style="9" customWidth="1"/>
    <col min="1034" max="1034" width="1.7109375" style="9" customWidth="1"/>
    <col min="1035" max="1056" width="3.5703125" style="9" customWidth="1"/>
    <col min="1057" max="1107" width="11.28515625" style="9" customWidth="1"/>
    <col min="1108" max="1280" width="9.140625" style="9"/>
    <col min="1281" max="1281" width="2.7109375" style="9" customWidth="1"/>
    <col min="1282" max="1283" width="3.5703125" style="9" customWidth="1"/>
    <col min="1284" max="1284" width="1.5703125" style="9" customWidth="1"/>
    <col min="1285" max="1285" width="3.5703125" style="9" customWidth="1"/>
    <col min="1286" max="1286" width="1.140625" style="9" customWidth="1"/>
    <col min="1287" max="1289" width="3.5703125" style="9" customWidth="1"/>
    <col min="1290" max="1290" width="1.7109375" style="9" customWidth="1"/>
    <col min="1291" max="1312" width="3.5703125" style="9" customWidth="1"/>
    <col min="1313" max="1363" width="11.28515625" style="9" customWidth="1"/>
    <col min="1364" max="1536" width="9.140625" style="9"/>
    <col min="1537" max="1537" width="2.7109375" style="9" customWidth="1"/>
    <col min="1538" max="1539" width="3.5703125" style="9" customWidth="1"/>
    <col min="1540" max="1540" width="1.5703125" style="9" customWidth="1"/>
    <col min="1541" max="1541" width="3.5703125" style="9" customWidth="1"/>
    <col min="1542" max="1542" width="1.140625" style="9" customWidth="1"/>
    <col min="1543" max="1545" width="3.5703125" style="9" customWidth="1"/>
    <col min="1546" max="1546" width="1.7109375" style="9" customWidth="1"/>
    <col min="1547" max="1568" width="3.5703125" style="9" customWidth="1"/>
    <col min="1569" max="1619" width="11.28515625" style="9" customWidth="1"/>
    <col min="1620" max="1792" width="9.140625" style="9"/>
    <col min="1793" max="1793" width="2.7109375" style="9" customWidth="1"/>
    <col min="1794" max="1795" width="3.5703125" style="9" customWidth="1"/>
    <col min="1796" max="1796" width="1.5703125" style="9" customWidth="1"/>
    <col min="1797" max="1797" width="3.5703125" style="9" customWidth="1"/>
    <col min="1798" max="1798" width="1.140625" style="9" customWidth="1"/>
    <col min="1799" max="1801" width="3.5703125" style="9" customWidth="1"/>
    <col min="1802" max="1802" width="1.7109375" style="9" customWidth="1"/>
    <col min="1803" max="1824" width="3.5703125" style="9" customWidth="1"/>
    <col min="1825" max="1875" width="11.28515625" style="9" customWidth="1"/>
    <col min="1876" max="2048" width="9.140625" style="9"/>
    <col min="2049" max="2049" width="2.7109375" style="9" customWidth="1"/>
    <col min="2050" max="2051" width="3.5703125" style="9" customWidth="1"/>
    <col min="2052" max="2052" width="1.5703125" style="9" customWidth="1"/>
    <col min="2053" max="2053" width="3.5703125" style="9" customWidth="1"/>
    <col min="2054" max="2054" width="1.140625" style="9" customWidth="1"/>
    <col min="2055" max="2057" width="3.5703125" style="9" customWidth="1"/>
    <col min="2058" max="2058" width="1.7109375" style="9" customWidth="1"/>
    <col min="2059" max="2080" width="3.5703125" style="9" customWidth="1"/>
    <col min="2081" max="2131" width="11.28515625" style="9" customWidth="1"/>
    <col min="2132" max="2304" width="9.140625" style="9"/>
    <col min="2305" max="2305" width="2.7109375" style="9" customWidth="1"/>
    <col min="2306" max="2307" width="3.5703125" style="9" customWidth="1"/>
    <col min="2308" max="2308" width="1.5703125" style="9" customWidth="1"/>
    <col min="2309" max="2309" width="3.5703125" style="9" customWidth="1"/>
    <col min="2310" max="2310" width="1.140625" style="9" customWidth="1"/>
    <col min="2311" max="2313" width="3.5703125" style="9" customWidth="1"/>
    <col min="2314" max="2314" width="1.7109375" style="9" customWidth="1"/>
    <col min="2315" max="2336" width="3.5703125" style="9" customWidth="1"/>
    <col min="2337" max="2387" width="11.28515625" style="9" customWidth="1"/>
    <col min="2388" max="2560" width="9.140625" style="9"/>
    <col min="2561" max="2561" width="2.7109375" style="9" customWidth="1"/>
    <col min="2562" max="2563" width="3.5703125" style="9" customWidth="1"/>
    <col min="2564" max="2564" width="1.5703125" style="9" customWidth="1"/>
    <col min="2565" max="2565" width="3.5703125" style="9" customWidth="1"/>
    <col min="2566" max="2566" width="1.140625" style="9" customWidth="1"/>
    <col min="2567" max="2569" width="3.5703125" style="9" customWidth="1"/>
    <col min="2570" max="2570" width="1.7109375" style="9" customWidth="1"/>
    <col min="2571" max="2592" width="3.5703125" style="9" customWidth="1"/>
    <col min="2593" max="2643" width="11.28515625" style="9" customWidth="1"/>
    <col min="2644" max="2816" width="9.140625" style="9"/>
    <col min="2817" max="2817" width="2.7109375" style="9" customWidth="1"/>
    <col min="2818" max="2819" width="3.5703125" style="9" customWidth="1"/>
    <col min="2820" max="2820" width="1.5703125" style="9" customWidth="1"/>
    <col min="2821" max="2821" width="3.5703125" style="9" customWidth="1"/>
    <col min="2822" max="2822" width="1.140625" style="9" customWidth="1"/>
    <col min="2823" max="2825" width="3.5703125" style="9" customWidth="1"/>
    <col min="2826" max="2826" width="1.7109375" style="9" customWidth="1"/>
    <col min="2827" max="2848" width="3.5703125" style="9" customWidth="1"/>
    <col min="2849" max="2899" width="11.28515625" style="9" customWidth="1"/>
    <col min="2900" max="3072" width="9.140625" style="9"/>
    <col min="3073" max="3073" width="2.7109375" style="9" customWidth="1"/>
    <col min="3074" max="3075" width="3.5703125" style="9" customWidth="1"/>
    <col min="3076" max="3076" width="1.5703125" style="9" customWidth="1"/>
    <col min="3077" max="3077" width="3.5703125" style="9" customWidth="1"/>
    <col min="3078" max="3078" width="1.140625" style="9" customWidth="1"/>
    <col min="3079" max="3081" width="3.5703125" style="9" customWidth="1"/>
    <col min="3082" max="3082" width="1.7109375" style="9" customWidth="1"/>
    <col min="3083" max="3104" width="3.5703125" style="9" customWidth="1"/>
    <col min="3105" max="3155" width="11.28515625" style="9" customWidth="1"/>
    <col min="3156" max="3328" width="9.140625" style="9"/>
    <col min="3329" max="3329" width="2.7109375" style="9" customWidth="1"/>
    <col min="3330" max="3331" width="3.5703125" style="9" customWidth="1"/>
    <col min="3332" max="3332" width="1.5703125" style="9" customWidth="1"/>
    <col min="3333" max="3333" width="3.5703125" style="9" customWidth="1"/>
    <col min="3334" max="3334" width="1.140625" style="9" customWidth="1"/>
    <col min="3335" max="3337" width="3.5703125" style="9" customWidth="1"/>
    <col min="3338" max="3338" width="1.7109375" style="9" customWidth="1"/>
    <col min="3339" max="3360" width="3.5703125" style="9" customWidth="1"/>
    <col min="3361" max="3411" width="11.28515625" style="9" customWidth="1"/>
    <col min="3412" max="3584" width="9.140625" style="9"/>
    <col min="3585" max="3585" width="2.7109375" style="9" customWidth="1"/>
    <col min="3586" max="3587" width="3.5703125" style="9" customWidth="1"/>
    <col min="3588" max="3588" width="1.5703125" style="9" customWidth="1"/>
    <col min="3589" max="3589" width="3.5703125" style="9" customWidth="1"/>
    <col min="3590" max="3590" width="1.140625" style="9" customWidth="1"/>
    <col min="3591" max="3593" width="3.5703125" style="9" customWidth="1"/>
    <col min="3594" max="3594" width="1.7109375" style="9" customWidth="1"/>
    <col min="3595" max="3616" width="3.5703125" style="9" customWidth="1"/>
    <col min="3617" max="3667" width="11.28515625" style="9" customWidth="1"/>
    <col min="3668" max="3840" width="9.140625" style="9"/>
    <col min="3841" max="3841" width="2.7109375" style="9" customWidth="1"/>
    <col min="3842" max="3843" width="3.5703125" style="9" customWidth="1"/>
    <col min="3844" max="3844" width="1.5703125" style="9" customWidth="1"/>
    <col min="3845" max="3845" width="3.5703125" style="9" customWidth="1"/>
    <col min="3846" max="3846" width="1.140625" style="9" customWidth="1"/>
    <col min="3847" max="3849" width="3.5703125" style="9" customWidth="1"/>
    <col min="3850" max="3850" width="1.7109375" style="9" customWidth="1"/>
    <col min="3851" max="3872" width="3.5703125" style="9" customWidth="1"/>
    <col min="3873" max="3923" width="11.28515625" style="9" customWidth="1"/>
    <col min="3924" max="4096" width="9.140625" style="9"/>
    <col min="4097" max="4097" width="2.7109375" style="9" customWidth="1"/>
    <col min="4098" max="4099" width="3.5703125" style="9" customWidth="1"/>
    <col min="4100" max="4100" width="1.5703125" style="9" customWidth="1"/>
    <col min="4101" max="4101" width="3.5703125" style="9" customWidth="1"/>
    <col min="4102" max="4102" width="1.140625" style="9" customWidth="1"/>
    <col min="4103" max="4105" width="3.5703125" style="9" customWidth="1"/>
    <col min="4106" max="4106" width="1.7109375" style="9" customWidth="1"/>
    <col min="4107" max="4128" width="3.5703125" style="9" customWidth="1"/>
    <col min="4129" max="4179" width="11.28515625" style="9" customWidth="1"/>
    <col min="4180" max="4352" width="9.140625" style="9"/>
    <col min="4353" max="4353" width="2.7109375" style="9" customWidth="1"/>
    <col min="4354" max="4355" width="3.5703125" style="9" customWidth="1"/>
    <col min="4356" max="4356" width="1.5703125" style="9" customWidth="1"/>
    <col min="4357" max="4357" width="3.5703125" style="9" customWidth="1"/>
    <col min="4358" max="4358" width="1.140625" style="9" customWidth="1"/>
    <col min="4359" max="4361" width="3.5703125" style="9" customWidth="1"/>
    <col min="4362" max="4362" width="1.7109375" style="9" customWidth="1"/>
    <col min="4363" max="4384" width="3.5703125" style="9" customWidth="1"/>
    <col min="4385" max="4435" width="11.28515625" style="9" customWidth="1"/>
    <col min="4436" max="4608" width="9.140625" style="9"/>
    <col min="4609" max="4609" width="2.7109375" style="9" customWidth="1"/>
    <col min="4610" max="4611" width="3.5703125" style="9" customWidth="1"/>
    <col min="4612" max="4612" width="1.5703125" style="9" customWidth="1"/>
    <col min="4613" max="4613" width="3.5703125" style="9" customWidth="1"/>
    <col min="4614" max="4614" width="1.140625" style="9" customWidth="1"/>
    <col min="4615" max="4617" width="3.5703125" style="9" customWidth="1"/>
    <col min="4618" max="4618" width="1.7109375" style="9" customWidth="1"/>
    <col min="4619" max="4640" width="3.5703125" style="9" customWidth="1"/>
    <col min="4641" max="4691" width="11.28515625" style="9" customWidth="1"/>
    <col min="4692" max="4864" width="9.140625" style="9"/>
    <col min="4865" max="4865" width="2.7109375" style="9" customWidth="1"/>
    <col min="4866" max="4867" width="3.5703125" style="9" customWidth="1"/>
    <col min="4868" max="4868" width="1.5703125" style="9" customWidth="1"/>
    <col min="4869" max="4869" width="3.5703125" style="9" customWidth="1"/>
    <col min="4870" max="4870" width="1.140625" style="9" customWidth="1"/>
    <col min="4871" max="4873" width="3.5703125" style="9" customWidth="1"/>
    <col min="4874" max="4874" width="1.7109375" style="9" customWidth="1"/>
    <col min="4875" max="4896" width="3.5703125" style="9" customWidth="1"/>
    <col min="4897" max="4947" width="11.28515625" style="9" customWidth="1"/>
    <col min="4948" max="5120" width="9.140625" style="9"/>
    <col min="5121" max="5121" width="2.7109375" style="9" customWidth="1"/>
    <col min="5122" max="5123" width="3.5703125" style="9" customWidth="1"/>
    <col min="5124" max="5124" width="1.5703125" style="9" customWidth="1"/>
    <col min="5125" max="5125" width="3.5703125" style="9" customWidth="1"/>
    <col min="5126" max="5126" width="1.140625" style="9" customWidth="1"/>
    <col min="5127" max="5129" width="3.5703125" style="9" customWidth="1"/>
    <col min="5130" max="5130" width="1.7109375" style="9" customWidth="1"/>
    <col min="5131" max="5152" width="3.5703125" style="9" customWidth="1"/>
    <col min="5153" max="5203" width="11.28515625" style="9" customWidth="1"/>
    <col min="5204" max="5376" width="9.140625" style="9"/>
    <col min="5377" max="5377" width="2.7109375" style="9" customWidth="1"/>
    <col min="5378" max="5379" width="3.5703125" style="9" customWidth="1"/>
    <col min="5380" max="5380" width="1.5703125" style="9" customWidth="1"/>
    <col min="5381" max="5381" width="3.5703125" style="9" customWidth="1"/>
    <col min="5382" max="5382" width="1.140625" style="9" customWidth="1"/>
    <col min="5383" max="5385" width="3.5703125" style="9" customWidth="1"/>
    <col min="5386" max="5386" width="1.7109375" style="9" customWidth="1"/>
    <col min="5387" max="5408" width="3.5703125" style="9" customWidth="1"/>
    <col min="5409" max="5459" width="11.28515625" style="9" customWidth="1"/>
    <col min="5460" max="5632" width="9.140625" style="9"/>
    <col min="5633" max="5633" width="2.7109375" style="9" customWidth="1"/>
    <col min="5634" max="5635" width="3.5703125" style="9" customWidth="1"/>
    <col min="5636" max="5636" width="1.5703125" style="9" customWidth="1"/>
    <col min="5637" max="5637" width="3.5703125" style="9" customWidth="1"/>
    <col min="5638" max="5638" width="1.140625" style="9" customWidth="1"/>
    <col min="5639" max="5641" width="3.5703125" style="9" customWidth="1"/>
    <col min="5642" max="5642" width="1.7109375" style="9" customWidth="1"/>
    <col min="5643" max="5664" width="3.5703125" style="9" customWidth="1"/>
    <col min="5665" max="5715" width="11.28515625" style="9" customWidth="1"/>
    <col min="5716" max="5888" width="9.140625" style="9"/>
    <col min="5889" max="5889" width="2.7109375" style="9" customWidth="1"/>
    <col min="5890" max="5891" width="3.5703125" style="9" customWidth="1"/>
    <col min="5892" max="5892" width="1.5703125" style="9" customWidth="1"/>
    <col min="5893" max="5893" width="3.5703125" style="9" customWidth="1"/>
    <col min="5894" max="5894" width="1.140625" style="9" customWidth="1"/>
    <col min="5895" max="5897" width="3.5703125" style="9" customWidth="1"/>
    <col min="5898" max="5898" width="1.7109375" style="9" customWidth="1"/>
    <col min="5899" max="5920" width="3.5703125" style="9" customWidth="1"/>
    <col min="5921" max="5971" width="11.28515625" style="9" customWidth="1"/>
    <col min="5972" max="6144" width="9.140625" style="9"/>
    <col min="6145" max="6145" width="2.7109375" style="9" customWidth="1"/>
    <col min="6146" max="6147" width="3.5703125" style="9" customWidth="1"/>
    <col min="6148" max="6148" width="1.5703125" style="9" customWidth="1"/>
    <col min="6149" max="6149" width="3.5703125" style="9" customWidth="1"/>
    <col min="6150" max="6150" width="1.140625" style="9" customWidth="1"/>
    <col min="6151" max="6153" width="3.5703125" style="9" customWidth="1"/>
    <col min="6154" max="6154" width="1.7109375" style="9" customWidth="1"/>
    <col min="6155" max="6176" width="3.5703125" style="9" customWidth="1"/>
    <col min="6177" max="6227" width="11.28515625" style="9" customWidth="1"/>
    <col min="6228" max="6400" width="9.140625" style="9"/>
    <col min="6401" max="6401" width="2.7109375" style="9" customWidth="1"/>
    <col min="6402" max="6403" width="3.5703125" style="9" customWidth="1"/>
    <col min="6404" max="6404" width="1.5703125" style="9" customWidth="1"/>
    <col min="6405" max="6405" width="3.5703125" style="9" customWidth="1"/>
    <col min="6406" max="6406" width="1.140625" style="9" customWidth="1"/>
    <col min="6407" max="6409" width="3.5703125" style="9" customWidth="1"/>
    <col min="6410" max="6410" width="1.7109375" style="9" customWidth="1"/>
    <col min="6411" max="6432" width="3.5703125" style="9" customWidth="1"/>
    <col min="6433" max="6483" width="11.28515625" style="9" customWidth="1"/>
    <col min="6484" max="6656" width="9.140625" style="9"/>
    <col min="6657" max="6657" width="2.7109375" style="9" customWidth="1"/>
    <col min="6658" max="6659" width="3.5703125" style="9" customWidth="1"/>
    <col min="6660" max="6660" width="1.5703125" style="9" customWidth="1"/>
    <col min="6661" max="6661" width="3.5703125" style="9" customWidth="1"/>
    <col min="6662" max="6662" width="1.140625" style="9" customWidth="1"/>
    <col min="6663" max="6665" width="3.5703125" style="9" customWidth="1"/>
    <col min="6666" max="6666" width="1.7109375" style="9" customWidth="1"/>
    <col min="6667" max="6688" width="3.5703125" style="9" customWidth="1"/>
    <col min="6689" max="6739" width="11.28515625" style="9" customWidth="1"/>
    <col min="6740" max="6912" width="9.140625" style="9"/>
    <col min="6913" max="6913" width="2.7109375" style="9" customWidth="1"/>
    <col min="6914" max="6915" width="3.5703125" style="9" customWidth="1"/>
    <col min="6916" max="6916" width="1.5703125" style="9" customWidth="1"/>
    <col min="6917" max="6917" width="3.5703125" style="9" customWidth="1"/>
    <col min="6918" max="6918" width="1.140625" style="9" customWidth="1"/>
    <col min="6919" max="6921" width="3.5703125" style="9" customWidth="1"/>
    <col min="6922" max="6922" width="1.7109375" style="9" customWidth="1"/>
    <col min="6923" max="6944" width="3.5703125" style="9" customWidth="1"/>
    <col min="6945" max="6995" width="11.28515625" style="9" customWidth="1"/>
    <col min="6996" max="7168" width="9.140625" style="9"/>
    <col min="7169" max="7169" width="2.7109375" style="9" customWidth="1"/>
    <col min="7170" max="7171" width="3.5703125" style="9" customWidth="1"/>
    <col min="7172" max="7172" width="1.5703125" style="9" customWidth="1"/>
    <col min="7173" max="7173" width="3.5703125" style="9" customWidth="1"/>
    <col min="7174" max="7174" width="1.140625" style="9" customWidth="1"/>
    <col min="7175" max="7177" width="3.5703125" style="9" customWidth="1"/>
    <col min="7178" max="7178" width="1.7109375" style="9" customWidth="1"/>
    <col min="7179" max="7200" width="3.5703125" style="9" customWidth="1"/>
    <col min="7201" max="7251" width="11.28515625" style="9" customWidth="1"/>
    <col min="7252" max="7424" width="9.140625" style="9"/>
    <col min="7425" max="7425" width="2.7109375" style="9" customWidth="1"/>
    <col min="7426" max="7427" width="3.5703125" style="9" customWidth="1"/>
    <col min="7428" max="7428" width="1.5703125" style="9" customWidth="1"/>
    <col min="7429" max="7429" width="3.5703125" style="9" customWidth="1"/>
    <col min="7430" max="7430" width="1.140625" style="9" customWidth="1"/>
    <col min="7431" max="7433" width="3.5703125" style="9" customWidth="1"/>
    <col min="7434" max="7434" width="1.7109375" style="9" customWidth="1"/>
    <col min="7435" max="7456" width="3.5703125" style="9" customWidth="1"/>
    <col min="7457" max="7507" width="11.28515625" style="9" customWidth="1"/>
    <col min="7508" max="7680" width="9.140625" style="9"/>
    <col min="7681" max="7681" width="2.7109375" style="9" customWidth="1"/>
    <col min="7682" max="7683" width="3.5703125" style="9" customWidth="1"/>
    <col min="7684" max="7684" width="1.5703125" style="9" customWidth="1"/>
    <col min="7685" max="7685" width="3.5703125" style="9" customWidth="1"/>
    <col min="7686" max="7686" width="1.140625" style="9" customWidth="1"/>
    <col min="7687" max="7689" width="3.5703125" style="9" customWidth="1"/>
    <col min="7690" max="7690" width="1.7109375" style="9" customWidth="1"/>
    <col min="7691" max="7712" width="3.5703125" style="9" customWidth="1"/>
    <col min="7713" max="7763" width="11.28515625" style="9" customWidth="1"/>
    <col min="7764" max="7936" width="9.140625" style="9"/>
    <col min="7937" max="7937" width="2.7109375" style="9" customWidth="1"/>
    <col min="7938" max="7939" width="3.5703125" style="9" customWidth="1"/>
    <col min="7940" max="7940" width="1.5703125" style="9" customWidth="1"/>
    <col min="7941" max="7941" width="3.5703125" style="9" customWidth="1"/>
    <col min="7942" max="7942" width="1.140625" style="9" customWidth="1"/>
    <col min="7943" max="7945" width="3.5703125" style="9" customWidth="1"/>
    <col min="7946" max="7946" width="1.7109375" style="9" customWidth="1"/>
    <col min="7947" max="7968" width="3.5703125" style="9" customWidth="1"/>
    <col min="7969" max="8019" width="11.28515625" style="9" customWidth="1"/>
    <col min="8020" max="8192" width="9.140625" style="9"/>
    <col min="8193" max="8193" width="2.7109375" style="9" customWidth="1"/>
    <col min="8194" max="8195" width="3.5703125" style="9" customWidth="1"/>
    <col min="8196" max="8196" width="1.5703125" style="9" customWidth="1"/>
    <col min="8197" max="8197" width="3.5703125" style="9" customWidth="1"/>
    <col min="8198" max="8198" width="1.140625" style="9" customWidth="1"/>
    <col min="8199" max="8201" width="3.5703125" style="9" customWidth="1"/>
    <col min="8202" max="8202" width="1.7109375" style="9" customWidth="1"/>
    <col min="8203" max="8224" width="3.5703125" style="9" customWidth="1"/>
    <col min="8225" max="8275" width="11.28515625" style="9" customWidth="1"/>
    <col min="8276" max="8448" width="9.140625" style="9"/>
    <col min="8449" max="8449" width="2.7109375" style="9" customWidth="1"/>
    <col min="8450" max="8451" width="3.5703125" style="9" customWidth="1"/>
    <col min="8452" max="8452" width="1.5703125" style="9" customWidth="1"/>
    <col min="8453" max="8453" width="3.5703125" style="9" customWidth="1"/>
    <col min="8454" max="8454" width="1.140625" style="9" customWidth="1"/>
    <col min="8455" max="8457" width="3.5703125" style="9" customWidth="1"/>
    <col min="8458" max="8458" width="1.7109375" style="9" customWidth="1"/>
    <col min="8459" max="8480" width="3.5703125" style="9" customWidth="1"/>
    <col min="8481" max="8531" width="11.28515625" style="9" customWidth="1"/>
    <col min="8532" max="8704" width="9.140625" style="9"/>
    <col min="8705" max="8705" width="2.7109375" style="9" customWidth="1"/>
    <col min="8706" max="8707" width="3.5703125" style="9" customWidth="1"/>
    <col min="8708" max="8708" width="1.5703125" style="9" customWidth="1"/>
    <col min="8709" max="8709" width="3.5703125" style="9" customWidth="1"/>
    <col min="8710" max="8710" width="1.140625" style="9" customWidth="1"/>
    <col min="8711" max="8713" width="3.5703125" style="9" customWidth="1"/>
    <col min="8714" max="8714" width="1.7109375" style="9" customWidth="1"/>
    <col min="8715" max="8736" width="3.5703125" style="9" customWidth="1"/>
    <col min="8737" max="8787" width="11.28515625" style="9" customWidth="1"/>
    <col min="8788" max="8960" width="9.140625" style="9"/>
    <col min="8961" max="8961" width="2.7109375" style="9" customWidth="1"/>
    <col min="8962" max="8963" width="3.5703125" style="9" customWidth="1"/>
    <col min="8964" max="8964" width="1.5703125" style="9" customWidth="1"/>
    <col min="8965" max="8965" width="3.5703125" style="9" customWidth="1"/>
    <col min="8966" max="8966" width="1.140625" style="9" customWidth="1"/>
    <col min="8967" max="8969" width="3.5703125" style="9" customWidth="1"/>
    <col min="8970" max="8970" width="1.7109375" style="9" customWidth="1"/>
    <col min="8971" max="8992" width="3.5703125" style="9" customWidth="1"/>
    <col min="8993" max="9043" width="11.28515625" style="9" customWidth="1"/>
    <col min="9044" max="9216" width="9.140625" style="9"/>
    <col min="9217" max="9217" width="2.7109375" style="9" customWidth="1"/>
    <col min="9218" max="9219" width="3.5703125" style="9" customWidth="1"/>
    <col min="9220" max="9220" width="1.5703125" style="9" customWidth="1"/>
    <col min="9221" max="9221" width="3.5703125" style="9" customWidth="1"/>
    <col min="9222" max="9222" width="1.140625" style="9" customWidth="1"/>
    <col min="9223" max="9225" width="3.5703125" style="9" customWidth="1"/>
    <col min="9226" max="9226" width="1.7109375" style="9" customWidth="1"/>
    <col min="9227" max="9248" width="3.5703125" style="9" customWidth="1"/>
    <col min="9249" max="9299" width="11.28515625" style="9" customWidth="1"/>
    <col min="9300" max="9472" width="9.140625" style="9"/>
    <col min="9473" max="9473" width="2.7109375" style="9" customWidth="1"/>
    <col min="9474" max="9475" width="3.5703125" style="9" customWidth="1"/>
    <col min="9476" max="9476" width="1.5703125" style="9" customWidth="1"/>
    <col min="9477" max="9477" width="3.5703125" style="9" customWidth="1"/>
    <col min="9478" max="9478" width="1.140625" style="9" customWidth="1"/>
    <col min="9479" max="9481" width="3.5703125" style="9" customWidth="1"/>
    <col min="9482" max="9482" width="1.7109375" style="9" customWidth="1"/>
    <col min="9483" max="9504" width="3.5703125" style="9" customWidth="1"/>
    <col min="9505" max="9555" width="11.28515625" style="9" customWidth="1"/>
    <col min="9556" max="9728" width="9.140625" style="9"/>
    <col min="9729" max="9729" width="2.7109375" style="9" customWidth="1"/>
    <col min="9730" max="9731" width="3.5703125" style="9" customWidth="1"/>
    <col min="9732" max="9732" width="1.5703125" style="9" customWidth="1"/>
    <col min="9733" max="9733" width="3.5703125" style="9" customWidth="1"/>
    <col min="9734" max="9734" width="1.140625" style="9" customWidth="1"/>
    <col min="9735" max="9737" width="3.5703125" style="9" customWidth="1"/>
    <col min="9738" max="9738" width="1.7109375" style="9" customWidth="1"/>
    <col min="9739" max="9760" width="3.5703125" style="9" customWidth="1"/>
    <col min="9761" max="9811" width="11.28515625" style="9" customWidth="1"/>
    <col min="9812" max="9984" width="9.140625" style="9"/>
    <col min="9985" max="9985" width="2.7109375" style="9" customWidth="1"/>
    <col min="9986" max="9987" width="3.5703125" style="9" customWidth="1"/>
    <col min="9988" max="9988" width="1.5703125" style="9" customWidth="1"/>
    <col min="9989" max="9989" width="3.5703125" style="9" customWidth="1"/>
    <col min="9990" max="9990" width="1.140625" style="9" customWidth="1"/>
    <col min="9991" max="9993" width="3.5703125" style="9" customWidth="1"/>
    <col min="9994" max="9994" width="1.7109375" style="9" customWidth="1"/>
    <col min="9995" max="10016" width="3.5703125" style="9" customWidth="1"/>
    <col min="10017" max="10067" width="11.28515625" style="9" customWidth="1"/>
    <col min="10068" max="10240" width="9.140625" style="9"/>
    <col min="10241" max="10241" width="2.7109375" style="9" customWidth="1"/>
    <col min="10242" max="10243" width="3.5703125" style="9" customWidth="1"/>
    <col min="10244" max="10244" width="1.5703125" style="9" customWidth="1"/>
    <col min="10245" max="10245" width="3.5703125" style="9" customWidth="1"/>
    <col min="10246" max="10246" width="1.140625" style="9" customWidth="1"/>
    <col min="10247" max="10249" width="3.5703125" style="9" customWidth="1"/>
    <col min="10250" max="10250" width="1.7109375" style="9" customWidth="1"/>
    <col min="10251" max="10272" width="3.5703125" style="9" customWidth="1"/>
    <col min="10273" max="10323" width="11.28515625" style="9" customWidth="1"/>
    <col min="10324" max="10496" width="9.140625" style="9"/>
    <col min="10497" max="10497" width="2.7109375" style="9" customWidth="1"/>
    <col min="10498" max="10499" width="3.5703125" style="9" customWidth="1"/>
    <col min="10500" max="10500" width="1.5703125" style="9" customWidth="1"/>
    <col min="10501" max="10501" width="3.5703125" style="9" customWidth="1"/>
    <col min="10502" max="10502" width="1.140625" style="9" customWidth="1"/>
    <col min="10503" max="10505" width="3.5703125" style="9" customWidth="1"/>
    <col min="10506" max="10506" width="1.7109375" style="9" customWidth="1"/>
    <col min="10507" max="10528" width="3.5703125" style="9" customWidth="1"/>
    <col min="10529" max="10579" width="11.28515625" style="9" customWidth="1"/>
    <col min="10580" max="10752" width="9.140625" style="9"/>
    <col min="10753" max="10753" width="2.7109375" style="9" customWidth="1"/>
    <col min="10754" max="10755" width="3.5703125" style="9" customWidth="1"/>
    <col min="10756" max="10756" width="1.5703125" style="9" customWidth="1"/>
    <col min="10757" max="10757" width="3.5703125" style="9" customWidth="1"/>
    <col min="10758" max="10758" width="1.140625" style="9" customWidth="1"/>
    <col min="10759" max="10761" width="3.5703125" style="9" customWidth="1"/>
    <col min="10762" max="10762" width="1.7109375" style="9" customWidth="1"/>
    <col min="10763" max="10784" width="3.5703125" style="9" customWidth="1"/>
    <col min="10785" max="10835" width="11.28515625" style="9" customWidth="1"/>
    <col min="10836" max="11008" width="9.140625" style="9"/>
    <col min="11009" max="11009" width="2.7109375" style="9" customWidth="1"/>
    <col min="11010" max="11011" width="3.5703125" style="9" customWidth="1"/>
    <col min="11012" max="11012" width="1.5703125" style="9" customWidth="1"/>
    <col min="11013" max="11013" width="3.5703125" style="9" customWidth="1"/>
    <col min="11014" max="11014" width="1.140625" style="9" customWidth="1"/>
    <col min="11015" max="11017" width="3.5703125" style="9" customWidth="1"/>
    <col min="11018" max="11018" width="1.7109375" style="9" customWidth="1"/>
    <col min="11019" max="11040" width="3.5703125" style="9" customWidth="1"/>
    <col min="11041" max="11091" width="11.28515625" style="9" customWidth="1"/>
    <col min="11092" max="11264" width="9.140625" style="9"/>
    <col min="11265" max="11265" width="2.7109375" style="9" customWidth="1"/>
    <col min="11266" max="11267" width="3.5703125" style="9" customWidth="1"/>
    <col min="11268" max="11268" width="1.5703125" style="9" customWidth="1"/>
    <col min="11269" max="11269" width="3.5703125" style="9" customWidth="1"/>
    <col min="11270" max="11270" width="1.140625" style="9" customWidth="1"/>
    <col min="11271" max="11273" width="3.5703125" style="9" customWidth="1"/>
    <col min="11274" max="11274" width="1.7109375" style="9" customWidth="1"/>
    <col min="11275" max="11296" width="3.5703125" style="9" customWidth="1"/>
    <col min="11297" max="11347" width="11.28515625" style="9" customWidth="1"/>
    <col min="11348" max="11520" width="9.140625" style="9"/>
    <col min="11521" max="11521" width="2.7109375" style="9" customWidth="1"/>
    <col min="11522" max="11523" width="3.5703125" style="9" customWidth="1"/>
    <col min="11524" max="11524" width="1.5703125" style="9" customWidth="1"/>
    <col min="11525" max="11525" width="3.5703125" style="9" customWidth="1"/>
    <col min="11526" max="11526" width="1.140625" style="9" customWidth="1"/>
    <col min="11527" max="11529" width="3.5703125" style="9" customWidth="1"/>
    <col min="11530" max="11530" width="1.7109375" style="9" customWidth="1"/>
    <col min="11531" max="11552" width="3.5703125" style="9" customWidth="1"/>
    <col min="11553" max="11603" width="11.28515625" style="9" customWidth="1"/>
    <col min="11604" max="11776" width="9.140625" style="9"/>
    <col min="11777" max="11777" width="2.7109375" style="9" customWidth="1"/>
    <col min="11778" max="11779" width="3.5703125" style="9" customWidth="1"/>
    <col min="11780" max="11780" width="1.5703125" style="9" customWidth="1"/>
    <col min="11781" max="11781" width="3.5703125" style="9" customWidth="1"/>
    <col min="11782" max="11782" width="1.140625" style="9" customWidth="1"/>
    <col min="11783" max="11785" width="3.5703125" style="9" customWidth="1"/>
    <col min="11786" max="11786" width="1.7109375" style="9" customWidth="1"/>
    <col min="11787" max="11808" width="3.5703125" style="9" customWidth="1"/>
    <col min="11809" max="11859" width="11.28515625" style="9" customWidth="1"/>
    <col min="11860" max="12032" width="9.140625" style="9"/>
    <col min="12033" max="12033" width="2.7109375" style="9" customWidth="1"/>
    <col min="12034" max="12035" width="3.5703125" style="9" customWidth="1"/>
    <col min="12036" max="12036" width="1.5703125" style="9" customWidth="1"/>
    <col min="12037" max="12037" width="3.5703125" style="9" customWidth="1"/>
    <col min="12038" max="12038" width="1.140625" style="9" customWidth="1"/>
    <col min="12039" max="12041" width="3.5703125" style="9" customWidth="1"/>
    <col min="12042" max="12042" width="1.7109375" style="9" customWidth="1"/>
    <col min="12043" max="12064" width="3.5703125" style="9" customWidth="1"/>
    <col min="12065" max="12115" width="11.28515625" style="9" customWidth="1"/>
    <col min="12116" max="12288" width="9.140625" style="9"/>
    <col min="12289" max="12289" width="2.7109375" style="9" customWidth="1"/>
    <col min="12290" max="12291" width="3.5703125" style="9" customWidth="1"/>
    <col min="12292" max="12292" width="1.5703125" style="9" customWidth="1"/>
    <col min="12293" max="12293" width="3.5703125" style="9" customWidth="1"/>
    <col min="12294" max="12294" width="1.140625" style="9" customWidth="1"/>
    <col min="12295" max="12297" width="3.5703125" style="9" customWidth="1"/>
    <col min="12298" max="12298" width="1.7109375" style="9" customWidth="1"/>
    <col min="12299" max="12320" width="3.5703125" style="9" customWidth="1"/>
    <col min="12321" max="12371" width="11.28515625" style="9" customWidth="1"/>
    <col min="12372" max="12544" width="9.140625" style="9"/>
    <col min="12545" max="12545" width="2.7109375" style="9" customWidth="1"/>
    <col min="12546" max="12547" width="3.5703125" style="9" customWidth="1"/>
    <col min="12548" max="12548" width="1.5703125" style="9" customWidth="1"/>
    <col min="12549" max="12549" width="3.5703125" style="9" customWidth="1"/>
    <col min="12550" max="12550" width="1.140625" style="9" customWidth="1"/>
    <col min="12551" max="12553" width="3.5703125" style="9" customWidth="1"/>
    <col min="12554" max="12554" width="1.7109375" style="9" customWidth="1"/>
    <col min="12555" max="12576" width="3.5703125" style="9" customWidth="1"/>
    <col min="12577" max="12627" width="11.28515625" style="9" customWidth="1"/>
    <col min="12628" max="12800" width="9.140625" style="9"/>
    <col min="12801" max="12801" width="2.7109375" style="9" customWidth="1"/>
    <col min="12802" max="12803" width="3.5703125" style="9" customWidth="1"/>
    <col min="12804" max="12804" width="1.5703125" style="9" customWidth="1"/>
    <col min="12805" max="12805" width="3.5703125" style="9" customWidth="1"/>
    <col min="12806" max="12806" width="1.140625" style="9" customWidth="1"/>
    <col min="12807" max="12809" width="3.5703125" style="9" customWidth="1"/>
    <col min="12810" max="12810" width="1.7109375" style="9" customWidth="1"/>
    <col min="12811" max="12832" width="3.5703125" style="9" customWidth="1"/>
    <col min="12833" max="12883" width="11.28515625" style="9" customWidth="1"/>
    <col min="12884" max="13056" width="9.140625" style="9"/>
    <col min="13057" max="13057" width="2.7109375" style="9" customWidth="1"/>
    <col min="13058" max="13059" width="3.5703125" style="9" customWidth="1"/>
    <col min="13060" max="13060" width="1.5703125" style="9" customWidth="1"/>
    <col min="13061" max="13061" width="3.5703125" style="9" customWidth="1"/>
    <col min="13062" max="13062" width="1.140625" style="9" customWidth="1"/>
    <col min="13063" max="13065" width="3.5703125" style="9" customWidth="1"/>
    <col min="13066" max="13066" width="1.7109375" style="9" customWidth="1"/>
    <col min="13067" max="13088" width="3.5703125" style="9" customWidth="1"/>
    <col min="13089" max="13139" width="11.28515625" style="9" customWidth="1"/>
    <col min="13140" max="13312" width="9.140625" style="9"/>
    <col min="13313" max="13313" width="2.7109375" style="9" customWidth="1"/>
    <col min="13314" max="13315" width="3.5703125" style="9" customWidth="1"/>
    <col min="13316" max="13316" width="1.5703125" style="9" customWidth="1"/>
    <col min="13317" max="13317" width="3.5703125" style="9" customWidth="1"/>
    <col min="13318" max="13318" width="1.140625" style="9" customWidth="1"/>
    <col min="13319" max="13321" width="3.5703125" style="9" customWidth="1"/>
    <col min="13322" max="13322" width="1.7109375" style="9" customWidth="1"/>
    <col min="13323" max="13344" width="3.5703125" style="9" customWidth="1"/>
    <col min="13345" max="13395" width="11.28515625" style="9" customWidth="1"/>
    <col min="13396" max="13568" width="9.140625" style="9"/>
    <col min="13569" max="13569" width="2.7109375" style="9" customWidth="1"/>
    <col min="13570" max="13571" width="3.5703125" style="9" customWidth="1"/>
    <col min="13572" max="13572" width="1.5703125" style="9" customWidth="1"/>
    <col min="13573" max="13573" width="3.5703125" style="9" customWidth="1"/>
    <col min="13574" max="13574" width="1.140625" style="9" customWidth="1"/>
    <col min="13575" max="13577" width="3.5703125" style="9" customWidth="1"/>
    <col min="13578" max="13578" width="1.7109375" style="9" customWidth="1"/>
    <col min="13579" max="13600" width="3.5703125" style="9" customWidth="1"/>
    <col min="13601" max="13651" width="11.28515625" style="9" customWidth="1"/>
    <col min="13652" max="13824" width="9.140625" style="9"/>
    <col min="13825" max="13825" width="2.7109375" style="9" customWidth="1"/>
    <col min="13826" max="13827" width="3.5703125" style="9" customWidth="1"/>
    <col min="13828" max="13828" width="1.5703125" style="9" customWidth="1"/>
    <col min="13829" max="13829" width="3.5703125" style="9" customWidth="1"/>
    <col min="13830" max="13830" width="1.140625" style="9" customWidth="1"/>
    <col min="13831" max="13833" width="3.5703125" style="9" customWidth="1"/>
    <col min="13834" max="13834" width="1.7109375" style="9" customWidth="1"/>
    <col min="13835" max="13856" width="3.5703125" style="9" customWidth="1"/>
    <col min="13857" max="13907" width="11.28515625" style="9" customWidth="1"/>
    <col min="13908" max="14080" width="9.140625" style="9"/>
    <col min="14081" max="14081" width="2.7109375" style="9" customWidth="1"/>
    <col min="14082" max="14083" width="3.5703125" style="9" customWidth="1"/>
    <col min="14084" max="14084" width="1.5703125" style="9" customWidth="1"/>
    <col min="14085" max="14085" width="3.5703125" style="9" customWidth="1"/>
    <col min="14086" max="14086" width="1.140625" style="9" customWidth="1"/>
    <col min="14087" max="14089" width="3.5703125" style="9" customWidth="1"/>
    <col min="14090" max="14090" width="1.7109375" style="9" customWidth="1"/>
    <col min="14091" max="14112" width="3.5703125" style="9" customWidth="1"/>
    <col min="14113" max="14163" width="11.28515625" style="9" customWidth="1"/>
    <col min="14164" max="14336" width="9.140625" style="9"/>
    <col min="14337" max="14337" width="2.7109375" style="9" customWidth="1"/>
    <col min="14338" max="14339" width="3.5703125" style="9" customWidth="1"/>
    <col min="14340" max="14340" width="1.5703125" style="9" customWidth="1"/>
    <col min="14341" max="14341" width="3.5703125" style="9" customWidth="1"/>
    <col min="14342" max="14342" width="1.140625" style="9" customWidth="1"/>
    <col min="14343" max="14345" width="3.5703125" style="9" customWidth="1"/>
    <col min="14346" max="14346" width="1.7109375" style="9" customWidth="1"/>
    <col min="14347" max="14368" width="3.5703125" style="9" customWidth="1"/>
    <col min="14369" max="14419" width="11.28515625" style="9" customWidth="1"/>
    <col min="14420" max="14592" width="9.140625" style="9"/>
    <col min="14593" max="14593" width="2.7109375" style="9" customWidth="1"/>
    <col min="14594" max="14595" width="3.5703125" style="9" customWidth="1"/>
    <col min="14596" max="14596" width="1.5703125" style="9" customWidth="1"/>
    <col min="14597" max="14597" width="3.5703125" style="9" customWidth="1"/>
    <col min="14598" max="14598" width="1.140625" style="9" customWidth="1"/>
    <col min="14599" max="14601" width="3.5703125" style="9" customWidth="1"/>
    <col min="14602" max="14602" width="1.7109375" style="9" customWidth="1"/>
    <col min="14603" max="14624" width="3.5703125" style="9" customWidth="1"/>
    <col min="14625" max="14675" width="11.28515625" style="9" customWidth="1"/>
    <col min="14676" max="14848" width="9.140625" style="9"/>
    <col min="14849" max="14849" width="2.7109375" style="9" customWidth="1"/>
    <col min="14850" max="14851" width="3.5703125" style="9" customWidth="1"/>
    <col min="14852" max="14852" width="1.5703125" style="9" customWidth="1"/>
    <col min="14853" max="14853" width="3.5703125" style="9" customWidth="1"/>
    <col min="14854" max="14854" width="1.140625" style="9" customWidth="1"/>
    <col min="14855" max="14857" width="3.5703125" style="9" customWidth="1"/>
    <col min="14858" max="14858" width="1.7109375" style="9" customWidth="1"/>
    <col min="14859" max="14880" width="3.5703125" style="9" customWidth="1"/>
    <col min="14881" max="14931" width="11.28515625" style="9" customWidth="1"/>
    <col min="14932" max="15104" width="9.140625" style="9"/>
    <col min="15105" max="15105" width="2.7109375" style="9" customWidth="1"/>
    <col min="15106" max="15107" width="3.5703125" style="9" customWidth="1"/>
    <col min="15108" max="15108" width="1.5703125" style="9" customWidth="1"/>
    <col min="15109" max="15109" width="3.5703125" style="9" customWidth="1"/>
    <col min="15110" max="15110" width="1.140625" style="9" customWidth="1"/>
    <col min="15111" max="15113" width="3.5703125" style="9" customWidth="1"/>
    <col min="15114" max="15114" width="1.7109375" style="9" customWidth="1"/>
    <col min="15115" max="15136" width="3.5703125" style="9" customWidth="1"/>
    <col min="15137" max="15187" width="11.28515625" style="9" customWidth="1"/>
    <col min="15188" max="15360" width="9.140625" style="9"/>
    <col min="15361" max="15361" width="2.7109375" style="9" customWidth="1"/>
    <col min="15362" max="15363" width="3.5703125" style="9" customWidth="1"/>
    <col min="15364" max="15364" width="1.5703125" style="9" customWidth="1"/>
    <col min="15365" max="15365" width="3.5703125" style="9" customWidth="1"/>
    <col min="15366" max="15366" width="1.140625" style="9" customWidth="1"/>
    <col min="15367" max="15369" width="3.5703125" style="9" customWidth="1"/>
    <col min="15370" max="15370" width="1.7109375" style="9" customWidth="1"/>
    <col min="15371" max="15392" width="3.5703125" style="9" customWidth="1"/>
    <col min="15393" max="15443" width="11.28515625" style="9" customWidth="1"/>
    <col min="15444" max="15616" width="9.140625" style="9"/>
    <col min="15617" max="15617" width="2.7109375" style="9" customWidth="1"/>
    <col min="15618" max="15619" width="3.5703125" style="9" customWidth="1"/>
    <col min="15620" max="15620" width="1.5703125" style="9" customWidth="1"/>
    <col min="15621" max="15621" width="3.5703125" style="9" customWidth="1"/>
    <col min="15622" max="15622" width="1.140625" style="9" customWidth="1"/>
    <col min="15623" max="15625" width="3.5703125" style="9" customWidth="1"/>
    <col min="15626" max="15626" width="1.7109375" style="9" customWidth="1"/>
    <col min="15627" max="15648" width="3.5703125" style="9" customWidth="1"/>
    <col min="15649" max="15699" width="11.28515625" style="9" customWidth="1"/>
    <col min="15700" max="15872" width="9.140625" style="9"/>
    <col min="15873" max="15873" width="2.7109375" style="9" customWidth="1"/>
    <col min="15874" max="15875" width="3.5703125" style="9" customWidth="1"/>
    <col min="15876" max="15876" width="1.5703125" style="9" customWidth="1"/>
    <col min="15877" max="15877" width="3.5703125" style="9" customWidth="1"/>
    <col min="15878" max="15878" width="1.140625" style="9" customWidth="1"/>
    <col min="15879" max="15881" width="3.5703125" style="9" customWidth="1"/>
    <col min="15882" max="15882" width="1.7109375" style="9" customWidth="1"/>
    <col min="15883" max="15904" width="3.5703125" style="9" customWidth="1"/>
    <col min="15905" max="15955" width="11.28515625" style="9" customWidth="1"/>
    <col min="15956" max="16128" width="9.140625" style="9"/>
    <col min="16129" max="16129" width="2.7109375" style="9" customWidth="1"/>
    <col min="16130" max="16131" width="3.5703125" style="9" customWidth="1"/>
    <col min="16132" max="16132" width="1.5703125" style="9" customWidth="1"/>
    <col min="16133" max="16133" width="3.5703125" style="9" customWidth="1"/>
    <col min="16134" max="16134" width="1.140625" style="9" customWidth="1"/>
    <col min="16135" max="16137" width="3.5703125" style="9" customWidth="1"/>
    <col min="16138" max="16138" width="1.7109375" style="9" customWidth="1"/>
    <col min="16139" max="16160" width="3.5703125" style="9" customWidth="1"/>
    <col min="16161" max="16211" width="11.28515625" style="9" customWidth="1"/>
    <col min="16212" max="16384" width="9.140625" style="9"/>
  </cols>
  <sheetData>
    <row r="1" spans="1:39" ht="12.95" customHeight="1" x14ac:dyDescent="0.2">
      <c r="A1" s="421"/>
      <c r="B1" s="421"/>
      <c r="C1" s="421"/>
      <c r="D1" s="421"/>
      <c r="E1" s="421"/>
      <c r="F1" s="421"/>
      <c r="G1" s="421"/>
      <c r="H1" s="421"/>
      <c r="I1" s="421"/>
      <c r="J1" s="421"/>
      <c r="K1" s="421"/>
      <c r="L1" s="421"/>
      <c r="M1" s="421"/>
      <c r="N1" s="421"/>
      <c r="O1" s="421"/>
      <c r="P1" s="421"/>
      <c r="Q1" s="421"/>
      <c r="R1" s="421"/>
      <c r="S1" s="421"/>
      <c r="T1" s="421"/>
      <c r="U1" s="421"/>
      <c r="V1" s="421"/>
      <c r="W1" s="421"/>
      <c r="X1" s="421"/>
      <c r="Y1" s="421"/>
      <c r="Z1" s="421"/>
      <c r="AA1" s="421"/>
      <c r="AB1" s="421"/>
      <c r="AC1" s="421"/>
      <c r="AD1" s="421"/>
      <c r="AE1" s="421"/>
      <c r="AF1" s="421"/>
    </row>
    <row r="2" spans="1:39" ht="12.95"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9" ht="15.75" x14ac:dyDescent="0.25">
      <c r="A3" s="422" t="s">
        <v>11</v>
      </c>
      <c r="B3" s="422"/>
      <c r="C3" s="422"/>
      <c r="D3" s="422"/>
      <c r="E3" s="422"/>
      <c r="F3" s="422"/>
      <c r="G3" s="422"/>
      <c r="H3" s="422"/>
      <c r="I3" s="422"/>
      <c r="J3" s="422"/>
      <c r="K3" s="422"/>
      <c r="L3" s="422"/>
      <c r="M3" s="422"/>
      <c r="N3" s="422"/>
      <c r="O3" s="422"/>
      <c r="P3" s="422"/>
      <c r="Q3" s="422"/>
      <c r="R3" s="422"/>
      <c r="S3" s="422"/>
      <c r="T3" s="422"/>
      <c r="U3" s="422"/>
      <c r="V3" s="422"/>
      <c r="W3" s="422"/>
      <c r="X3" s="422"/>
      <c r="Y3" s="422"/>
      <c r="Z3" s="422"/>
      <c r="AA3" s="422"/>
      <c r="AB3" s="422"/>
      <c r="AC3" s="422"/>
      <c r="AD3" s="422"/>
      <c r="AE3" s="422"/>
      <c r="AF3" s="422"/>
    </row>
    <row r="4" spans="1:39" ht="3" customHeight="1" x14ac:dyDescent="0.25">
      <c r="A4" s="423" t="s">
        <v>11</v>
      </c>
      <c r="B4" s="424"/>
      <c r="C4" s="424"/>
      <c r="D4" s="424"/>
      <c r="E4" s="424"/>
      <c r="F4" s="424"/>
      <c r="G4" s="424"/>
      <c r="H4" s="424"/>
      <c r="I4" s="424"/>
      <c r="J4" s="424"/>
      <c r="K4" s="424"/>
      <c r="L4" s="424"/>
      <c r="M4" s="424"/>
      <c r="N4" s="424"/>
      <c r="O4" s="424"/>
      <c r="P4" s="424"/>
      <c r="Q4" s="424"/>
      <c r="R4" s="424"/>
      <c r="S4" s="424"/>
      <c r="T4" s="424"/>
      <c r="U4" s="424"/>
      <c r="V4" s="424"/>
      <c r="W4" s="424"/>
      <c r="X4" s="424"/>
      <c r="Y4" s="424"/>
      <c r="Z4" s="424"/>
      <c r="AA4" s="424"/>
      <c r="AB4" s="424"/>
      <c r="AC4" s="424"/>
      <c r="AD4" s="424"/>
      <c r="AE4" s="424"/>
      <c r="AF4" s="424"/>
    </row>
    <row r="5" spans="1:39" ht="3" customHeight="1" x14ac:dyDescent="0.2">
      <c r="A5" s="425"/>
      <c r="B5" s="425"/>
      <c r="C5" s="425"/>
      <c r="D5" s="425"/>
      <c r="E5" s="425"/>
      <c r="F5" s="425"/>
      <c r="G5" s="425"/>
      <c r="H5" s="425"/>
      <c r="I5" s="425"/>
      <c r="J5" s="425"/>
      <c r="K5" s="425"/>
      <c r="L5" s="425"/>
      <c r="M5" s="425"/>
      <c r="N5" s="425"/>
      <c r="O5" s="425"/>
      <c r="P5" s="425"/>
      <c r="Q5" s="425"/>
      <c r="R5" s="425"/>
      <c r="S5" s="425"/>
      <c r="T5" s="425"/>
      <c r="U5" s="425"/>
      <c r="V5" s="425"/>
      <c r="W5" s="425"/>
      <c r="X5" s="425"/>
      <c r="Y5" s="425"/>
      <c r="Z5" s="425"/>
      <c r="AA5" s="425"/>
      <c r="AB5" s="425"/>
      <c r="AC5" s="425"/>
      <c r="AD5" s="425"/>
      <c r="AE5" s="425"/>
      <c r="AF5" s="425"/>
    </row>
    <row r="6" spans="1:39" ht="12.95" customHeight="1" x14ac:dyDescent="0.2">
      <c r="A6" s="3"/>
      <c r="B6" s="426" t="s">
        <v>12</v>
      </c>
      <c r="C6" s="426"/>
      <c r="D6" s="426"/>
      <c r="E6" s="426"/>
      <c r="F6" s="426"/>
      <c r="G6" s="426"/>
      <c r="H6" s="426"/>
      <c r="I6" s="426"/>
      <c r="J6" s="426"/>
      <c r="K6" s="426"/>
      <c r="L6" s="426"/>
      <c r="M6" s="426"/>
      <c r="N6" s="426"/>
      <c r="O6" s="426"/>
      <c r="P6" s="426"/>
      <c r="Q6" s="426"/>
      <c r="R6" s="426"/>
      <c r="S6" s="426"/>
      <c r="T6" s="426"/>
      <c r="U6" s="426"/>
      <c r="V6" s="426"/>
      <c r="W6" s="426"/>
      <c r="X6" s="426"/>
      <c r="Y6" s="426"/>
      <c r="Z6" s="426"/>
      <c r="AA6" s="426"/>
      <c r="AB6" s="426"/>
      <c r="AC6" s="426"/>
      <c r="AD6" s="426"/>
      <c r="AE6" s="426"/>
      <c r="AF6" s="426"/>
    </row>
    <row r="7" spans="1:39" ht="17.100000000000001" customHeight="1" x14ac:dyDescent="0.2">
      <c r="A7" s="4"/>
      <c r="B7" s="5"/>
      <c r="C7" s="5"/>
      <c r="D7" s="5"/>
      <c r="E7" s="5"/>
      <c r="F7" s="5"/>
      <c r="G7" s="5"/>
      <c r="H7" s="5"/>
      <c r="I7" s="5"/>
      <c r="J7" s="420">
        <f>'Summary, 1st'!H5</f>
        <v>0</v>
      </c>
      <c r="K7" s="420"/>
      <c r="L7" s="420"/>
      <c r="M7" s="420"/>
      <c r="N7" s="420"/>
      <c r="O7" s="6"/>
      <c r="P7" s="6"/>
      <c r="Q7" s="6"/>
      <c r="R7" s="6"/>
      <c r="S7" s="6"/>
      <c r="T7" s="419"/>
      <c r="U7" s="419"/>
      <c r="V7" s="419"/>
      <c r="W7" s="6"/>
      <c r="X7" s="6"/>
      <c r="Y7" s="428"/>
      <c r="Z7" s="428"/>
      <c r="AA7" s="428"/>
      <c r="AB7" s="428"/>
      <c r="AC7" s="7"/>
      <c r="AD7" s="427"/>
      <c r="AE7" s="427"/>
      <c r="AF7" s="427"/>
    </row>
    <row r="8" spans="1:39" ht="17.100000000000001" customHeight="1" x14ac:dyDescent="0.2">
      <c r="A8" s="8"/>
      <c r="B8" s="8"/>
      <c r="C8" s="8"/>
      <c r="D8" s="8"/>
      <c r="E8" s="111">
        <f>+'Summary, 1st'!B3</f>
        <v>0</v>
      </c>
      <c r="F8" s="111"/>
      <c r="G8" s="111"/>
      <c r="H8" s="111"/>
      <c r="I8" s="111"/>
      <c r="J8" s="111"/>
      <c r="K8" s="111"/>
      <c r="L8" s="111"/>
      <c r="M8" s="111"/>
      <c r="N8" s="111"/>
      <c r="O8" s="111"/>
      <c r="P8" s="111"/>
      <c r="Q8" s="111"/>
      <c r="R8" s="111"/>
      <c r="S8" s="111"/>
      <c r="T8" s="248"/>
      <c r="U8" s="248"/>
      <c r="V8" s="248"/>
      <c r="W8" s="248"/>
      <c r="X8" s="248"/>
      <c r="Y8" s="248"/>
      <c r="Z8" s="248"/>
      <c r="AA8" s="248"/>
      <c r="AB8" s="248"/>
      <c r="AC8" s="248"/>
      <c r="AD8" s="248"/>
      <c r="AE8" s="248"/>
      <c r="AF8" s="248"/>
      <c r="AI8" s="43"/>
      <c r="AJ8" s="43"/>
      <c r="AK8" s="43"/>
      <c r="AL8" s="43"/>
      <c r="AM8" s="43"/>
    </row>
    <row r="9" spans="1:39" ht="17.100000000000001" customHeight="1" x14ac:dyDescent="0.2">
      <c r="A9" s="8"/>
      <c r="B9" s="8"/>
      <c r="C9" s="8"/>
      <c r="D9" s="8"/>
      <c r="E9" s="8"/>
      <c r="F9" s="8"/>
      <c r="G9" s="111">
        <f>'Summary, 1st'!B5</f>
        <v>0</v>
      </c>
      <c r="H9" s="111"/>
      <c r="I9" s="111"/>
      <c r="J9" s="111"/>
      <c r="K9" s="111"/>
      <c r="L9" s="111"/>
      <c r="M9" s="111"/>
      <c r="N9" s="111"/>
      <c r="O9" s="111"/>
      <c r="P9" s="111"/>
      <c r="Q9" s="111"/>
      <c r="R9" s="111"/>
      <c r="S9" s="111"/>
      <c r="T9" s="111"/>
      <c r="U9" s="111"/>
      <c r="V9" s="111"/>
      <c r="W9" s="8"/>
      <c r="X9" s="8"/>
      <c r="Y9" s="8"/>
      <c r="AB9" s="419"/>
      <c r="AC9" s="419"/>
      <c r="AD9" s="419"/>
      <c r="AE9" s="288"/>
      <c r="AF9" s="288"/>
      <c r="AI9" s="43"/>
      <c r="AJ9" s="43"/>
      <c r="AK9" s="43"/>
      <c r="AL9" s="43"/>
      <c r="AM9" s="43"/>
    </row>
    <row r="10" spans="1:39" ht="17.100000000000001" customHeight="1" x14ac:dyDescent="0.2">
      <c r="A10" s="8"/>
      <c r="B10" s="8"/>
      <c r="C10" s="8"/>
      <c r="D10" s="8"/>
      <c r="E10" s="8"/>
      <c r="F10" s="8"/>
      <c r="G10" s="8"/>
      <c r="H10" s="8"/>
      <c r="I10" s="8"/>
      <c r="J10" s="8"/>
      <c r="K10" s="8"/>
      <c r="L10" s="8"/>
      <c r="M10" s="8"/>
      <c r="N10" s="429">
        <f>+'Summary, 1st'!B6</f>
        <v>0</v>
      </c>
      <c r="O10" s="429"/>
      <c r="P10" s="429"/>
      <c r="Q10" s="429"/>
      <c r="R10" s="8"/>
      <c r="S10" s="8"/>
      <c r="T10" s="431">
        <f>+'Summary, 1st'!D6</f>
        <v>0</v>
      </c>
      <c r="U10" s="431"/>
      <c r="V10" s="431"/>
      <c r="W10" s="431"/>
      <c r="X10" s="8"/>
      <c r="AI10" s="43"/>
      <c r="AJ10" s="43"/>
      <c r="AK10" s="43"/>
      <c r="AL10" s="43"/>
      <c r="AM10" s="43"/>
    </row>
    <row r="11" spans="1:39" ht="3.95" customHeight="1" x14ac:dyDescent="0.2">
      <c r="A11" s="243"/>
      <c r="B11" s="243"/>
      <c r="C11" s="243"/>
      <c r="D11" s="243"/>
      <c r="E11" s="243"/>
      <c r="F11" s="243"/>
      <c r="G11" s="243"/>
      <c r="H11" s="243"/>
      <c r="I11" s="243"/>
      <c r="J11" s="243"/>
      <c r="K11" s="243"/>
      <c r="L11" s="243"/>
      <c r="M11" s="243"/>
      <c r="N11" s="243"/>
      <c r="O11" s="243"/>
      <c r="P11" s="243"/>
      <c r="Q11" s="243"/>
      <c r="R11" s="243"/>
      <c r="S11" s="243"/>
      <c r="T11" s="243"/>
      <c r="U11" s="243"/>
      <c r="V11" s="243"/>
      <c r="W11" s="243"/>
      <c r="X11" s="243"/>
      <c r="Y11" s="243"/>
      <c r="Z11" s="243"/>
      <c r="AA11" s="243"/>
      <c r="AB11" s="243"/>
      <c r="AC11" s="243"/>
      <c r="AD11" s="243"/>
      <c r="AE11" s="243"/>
      <c r="AF11" s="243"/>
      <c r="AI11" s="43"/>
      <c r="AJ11" s="43"/>
      <c r="AK11" s="43"/>
      <c r="AL11" s="43"/>
      <c r="AM11" s="43"/>
    </row>
    <row r="12" spans="1:39" ht="18.75" customHeight="1" x14ac:dyDescent="0.2">
      <c r="A12" s="10"/>
      <c r="B12" s="11" t="s">
        <v>13</v>
      </c>
      <c r="C12" s="10"/>
      <c r="D12" s="10"/>
      <c r="E12" s="10"/>
      <c r="F12" s="10"/>
      <c r="G12" s="10"/>
      <c r="H12" s="10"/>
      <c r="I12" s="10"/>
      <c r="J12" s="10"/>
      <c r="K12" s="10"/>
      <c r="L12" s="432">
        <f>+'Summary, 1st'!H3</f>
        <v>0</v>
      </c>
      <c r="M12" s="432"/>
      <c r="N12" s="12"/>
      <c r="O12" s="13"/>
      <c r="P12" s="13"/>
      <c r="Q12" s="13"/>
      <c r="R12" s="285"/>
      <c r="S12" s="286"/>
      <c r="T12" s="286"/>
      <c r="U12" s="286"/>
      <c r="V12" s="286"/>
      <c r="W12" s="286"/>
      <c r="X12" s="286"/>
      <c r="Y12" s="286"/>
      <c r="Z12" s="286"/>
      <c r="AA12" s="286"/>
      <c r="AB12" s="286"/>
      <c r="AC12" s="286"/>
      <c r="AD12" s="286"/>
      <c r="AE12" s="286"/>
      <c r="AF12" s="286"/>
      <c r="AI12" s="43"/>
      <c r="AJ12" s="43"/>
      <c r="AK12" s="43"/>
      <c r="AL12" s="43"/>
      <c r="AM12" s="43"/>
    </row>
    <row r="13" spans="1:39" ht="18.75" customHeight="1" x14ac:dyDescent="0.2">
      <c r="A13" s="14"/>
      <c r="B13" s="14"/>
      <c r="C13" s="14"/>
      <c r="D13" s="14"/>
      <c r="E13" s="14"/>
      <c r="F13" s="14"/>
      <c r="G13" s="14"/>
      <c r="H13" s="14"/>
      <c r="I13" s="14"/>
      <c r="J13" s="14"/>
      <c r="K13" s="14"/>
      <c r="L13" s="14"/>
      <c r="M13" s="14"/>
      <c r="N13" s="15"/>
      <c r="O13" s="16"/>
      <c r="P13" s="16"/>
      <c r="Q13" s="16" t="s">
        <v>14</v>
      </c>
      <c r="R13" s="287"/>
      <c r="S13" s="287"/>
      <c r="T13" s="287"/>
      <c r="U13" s="287"/>
      <c r="V13" s="287"/>
      <c r="W13" s="287"/>
      <c r="X13" s="287"/>
      <c r="Y13" s="287"/>
      <c r="Z13" s="287"/>
      <c r="AA13" s="287"/>
      <c r="AB13" s="287"/>
      <c r="AC13" s="287"/>
      <c r="AD13" s="287"/>
      <c r="AE13" s="287"/>
      <c r="AF13" s="287"/>
      <c r="AK13" s="44"/>
      <c r="AL13" s="44"/>
      <c r="AM13" s="44"/>
    </row>
    <row r="14" spans="1:39" ht="14.1" customHeight="1" x14ac:dyDescent="0.2">
      <c r="A14" s="17"/>
      <c r="B14" s="18" t="s">
        <v>15</v>
      </c>
      <c r="C14" s="17"/>
      <c r="D14" s="17"/>
      <c r="E14" s="17"/>
      <c r="F14" s="17"/>
      <c r="G14" s="17"/>
      <c r="H14" s="17"/>
      <c r="I14" s="17"/>
      <c r="J14" s="17"/>
      <c r="K14" s="17"/>
      <c r="L14" s="17"/>
      <c r="M14" s="17"/>
      <c r="N14" s="17"/>
      <c r="O14" s="17"/>
      <c r="P14" s="17"/>
      <c r="Q14" s="17"/>
      <c r="R14" s="17"/>
      <c r="S14" s="17"/>
      <c r="T14" s="433"/>
      <c r="U14" s="434"/>
      <c r="V14" s="434"/>
      <c r="W14" s="434"/>
      <c r="X14" s="434"/>
      <c r="Y14" s="434"/>
      <c r="Z14" s="434"/>
      <c r="AA14" s="434"/>
      <c r="AB14" s="434"/>
      <c r="AC14" s="434"/>
      <c r="AD14" s="434"/>
      <c r="AE14" s="434"/>
      <c r="AF14" s="434"/>
      <c r="AK14" s="44"/>
      <c r="AL14" s="44"/>
      <c r="AM14" s="44"/>
    </row>
    <row r="15" spans="1:39" ht="3.95" customHeight="1" x14ac:dyDescent="0.2">
      <c r="A15" s="243"/>
      <c r="B15" s="243"/>
      <c r="C15" s="243"/>
      <c r="D15" s="243"/>
      <c r="E15" s="243"/>
      <c r="F15" s="243"/>
      <c r="G15" s="243"/>
      <c r="H15" s="243"/>
      <c r="I15" s="243"/>
      <c r="J15" s="243"/>
      <c r="K15" s="243"/>
      <c r="L15" s="243"/>
      <c r="M15" s="243"/>
      <c r="N15" s="243"/>
      <c r="O15" s="243"/>
      <c r="P15" s="243"/>
      <c r="Q15" s="243"/>
      <c r="R15" s="243"/>
      <c r="S15" s="243"/>
      <c r="T15" s="243"/>
      <c r="U15" s="243"/>
      <c r="V15" s="243"/>
      <c r="W15" s="243"/>
      <c r="X15" s="243"/>
      <c r="Y15" s="243"/>
      <c r="Z15" s="243"/>
      <c r="AA15" s="243"/>
      <c r="AB15" s="243"/>
      <c r="AC15" s="243"/>
      <c r="AD15" s="243"/>
      <c r="AE15" s="243"/>
      <c r="AF15" s="243"/>
    </row>
    <row r="16" spans="1:39" ht="14.1" customHeight="1" x14ac:dyDescent="0.2">
      <c r="A16" s="8"/>
      <c r="B16" s="18" t="s">
        <v>16</v>
      </c>
      <c r="C16" s="8"/>
      <c r="D16" s="8"/>
      <c r="E16" s="8"/>
      <c r="F16" s="8"/>
      <c r="G16" s="8"/>
      <c r="H16" s="8"/>
      <c r="I16" s="8"/>
      <c r="J16" s="8"/>
      <c r="K16" s="8"/>
      <c r="L16" s="8"/>
      <c r="M16" s="8"/>
      <c r="N16" s="429">
        <f>+'Summary, 1st'!H6</f>
        <v>0</v>
      </c>
      <c r="O16" s="429"/>
      <c r="P16" s="429"/>
      <c r="Q16" s="429"/>
      <c r="R16" s="8"/>
      <c r="S16" s="8"/>
      <c r="T16" s="429">
        <f>+'Summary, 1st'!J6</f>
        <v>0</v>
      </c>
      <c r="U16" s="429"/>
      <c r="V16" s="429"/>
      <c r="W16" s="429"/>
      <c r="X16" s="8"/>
    </row>
    <row r="17" spans="1:36" ht="3.95" customHeight="1" x14ac:dyDescent="0.2">
      <c r="A17" s="243"/>
      <c r="B17" s="243"/>
      <c r="C17" s="243"/>
      <c r="D17" s="243"/>
      <c r="E17" s="243"/>
      <c r="F17" s="243"/>
      <c r="G17" s="243"/>
      <c r="H17" s="243"/>
      <c r="I17" s="243"/>
      <c r="J17" s="243"/>
      <c r="K17" s="243"/>
      <c r="L17" s="243"/>
      <c r="M17" s="243"/>
      <c r="N17" s="243"/>
      <c r="O17" s="243"/>
      <c r="P17" s="243"/>
      <c r="Q17" s="243"/>
      <c r="R17" s="243"/>
      <c r="S17" s="243"/>
      <c r="T17" s="243"/>
      <c r="U17" s="243"/>
      <c r="V17" s="243"/>
      <c r="W17" s="243"/>
      <c r="X17" s="243"/>
      <c r="Y17" s="243"/>
      <c r="Z17" s="243"/>
      <c r="AA17" s="243"/>
      <c r="AB17" s="243"/>
      <c r="AC17" s="243"/>
      <c r="AD17" s="243"/>
      <c r="AE17" s="243"/>
      <c r="AF17" s="243"/>
    </row>
    <row r="18" spans="1:36" ht="17.100000000000001" customHeight="1" x14ac:dyDescent="0.2">
      <c r="A18" s="8"/>
      <c r="B18" s="18" t="s">
        <v>17</v>
      </c>
      <c r="C18" s="8"/>
      <c r="D18" s="8"/>
      <c r="E18" s="8"/>
      <c r="F18" s="8"/>
      <c r="G18" s="8"/>
      <c r="H18" s="8"/>
      <c r="I18" s="8"/>
      <c r="J18" s="8"/>
      <c r="K18" s="8"/>
      <c r="L18" s="8"/>
      <c r="M18" s="8"/>
      <c r="N18" s="19"/>
      <c r="O18" s="19"/>
      <c r="P18" s="19"/>
      <c r="Q18" s="19"/>
      <c r="R18" s="8"/>
      <c r="S18" s="8"/>
      <c r="T18" s="19"/>
      <c r="U18" s="19"/>
      <c r="V18" s="19"/>
      <c r="W18" s="19"/>
      <c r="X18" s="8"/>
    </row>
    <row r="19" spans="1:36" ht="11.1" customHeight="1" x14ac:dyDescent="0.2">
      <c r="A19" s="17"/>
      <c r="B19" s="17"/>
      <c r="C19" s="17"/>
      <c r="D19" s="17"/>
      <c r="E19" s="17"/>
      <c r="F19" s="17"/>
      <c r="G19" s="17"/>
      <c r="H19" s="17"/>
      <c r="I19" s="17"/>
      <c r="J19" s="430" t="s">
        <v>18</v>
      </c>
      <c r="K19" s="430"/>
      <c r="L19" s="430"/>
      <c r="M19" s="430"/>
      <c r="N19" s="430"/>
      <c r="O19" s="430"/>
      <c r="P19" s="430"/>
      <c r="Q19" s="430"/>
      <c r="R19" s="430"/>
      <c r="S19" s="430"/>
      <c r="T19" s="430"/>
      <c r="U19" s="430"/>
      <c r="V19" s="430"/>
      <c r="W19" s="430"/>
      <c r="X19" s="430"/>
      <c r="Y19" s="430"/>
      <c r="Z19" s="430"/>
      <c r="AA19" s="430"/>
      <c r="AB19" s="430"/>
      <c r="AC19" s="430"/>
      <c r="AD19" s="430"/>
      <c r="AE19" s="430"/>
      <c r="AF19" s="430"/>
    </row>
    <row r="20" spans="1:36" ht="11.1" customHeight="1" x14ac:dyDescent="0.2">
      <c r="A20" s="17"/>
      <c r="B20" s="17"/>
      <c r="C20" s="17"/>
      <c r="D20" s="17"/>
      <c r="E20" s="17"/>
      <c r="F20" s="17"/>
      <c r="G20" s="17"/>
      <c r="H20" s="17"/>
      <c r="I20" s="17"/>
      <c r="J20" s="430" t="s">
        <v>19</v>
      </c>
      <c r="K20" s="430"/>
      <c r="L20" s="430"/>
      <c r="M20" s="430"/>
      <c r="N20" s="430"/>
      <c r="O20" s="430"/>
      <c r="P20" s="430"/>
      <c r="Q20" s="430"/>
      <c r="R20" s="430"/>
      <c r="S20" s="430"/>
      <c r="T20" s="430"/>
      <c r="U20" s="430"/>
      <c r="V20" s="430"/>
      <c r="W20" s="430"/>
      <c r="X20" s="430"/>
      <c r="Y20" s="430"/>
      <c r="Z20" s="430"/>
      <c r="AA20" s="430"/>
      <c r="AB20" s="430"/>
      <c r="AC20" s="430"/>
      <c r="AD20" s="430"/>
      <c r="AE20" s="430"/>
      <c r="AF20" s="430"/>
    </row>
    <row r="21" spans="1:36" ht="11.1" customHeight="1" x14ac:dyDescent="0.2">
      <c r="A21" s="17"/>
      <c r="B21" s="17"/>
      <c r="C21" s="17"/>
      <c r="D21" s="17"/>
      <c r="E21" s="17"/>
      <c r="F21" s="17"/>
      <c r="G21" s="17"/>
      <c r="H21" s="17"/>
      <c r="I21" s="17"/>
      <c r="J21" s="430" t="s">
        <v>20</v>
      </c>
      <c r="K21" s="430"/>
      <c r="L21" s="430"/>
      <c r="M21" s="430"/>
      <c r="N21" s="430"/>
      <c r="O21" s="430"/>
      <c r="P21" s="430"/>
      <c r="Q21" s="430"/>
      <c r="R21" s="430"/>
      <c r="S21" s="430"/>
      <c r="T21" s="430"/>
      <c r="U21" s="430"/>
      <c r="V21" s="430"/>
      <c r="W21" s="430"/>
      <c r="X21" s="430"/>
      <c r="Y21" s="430"/>
      <c r="Z21" s="430"/>
      <c r="AA21" s="430"/>
      <c r="AB21" s="430"/>
      <c r="AC21" s="430"/>
      <c r="AD21" s="430"/>
      <c r="AE21" s="430"/>
      <c r="AF21" s="430"/>
    </row>
    <row r="22" spans="1:36" ht="12" customHeight="1" x14ac:dyDescent="0.2">
      <c r="A22" s="17"/>
      <c r="B22" s="17"/>
      <c r="C22" s="17"/>
      <c r="D22" s="17"/>
      <c r="E22" s="17"/>
      <c r="F22" s="17"/>
      <c r="G22" s="17"/>
      <c r="H22" s="17"/>
      <c r="I22" s="17"/>
      <c r="J22" s="435" t="s">
        <v>21</v>
      </c>
      <c r="K22" s="430"/>
      <c r="L22" s="430"/>
      <c r="M22" s="430"/>
      <c r="N22" s="430"/>
      <c r="O22" s="430"/>
      <c r="P22" s="430"/>
      <c r="Q22" s="430"/>
      <c r="R22" s="430"/>
      <c r="S22" s="430"/>
      <c r="T22" s="430"/>
      <c r="U22" s="430"/>
      <c r="V22" s="430"/>
      <c r="W22" s="430"/>
      <c r="X22" s="430"/>
      <c r="Y22" s="430"/>
      <c r="Z22" s="430"/>
      <c r="AA22" s="430"/>
      <c r="AB22" s="430"/>
      <c r="AC22" s="430"/>
      <c r="AD22" s="430"/>
      <c r="AE22" s="430"/>
      <c r="AF22" s="430"/>
    </row>
    <row r="23" spans="1:36" ht="17.100000000000001" customHeight="1" x14ac:dyDescent="0.2">
      <c r="A23" s="17"/>
      <c r="B23" s="17"/>
      <c r="C23" s="17"/>
      <c r="D23" s="17"/>
      <c r="E23" s="17"/>
      <c r="F23" s="17"/>
      <c r="G23" s="17"/>
      <c r="H23" s="17"/>
      <c r="I23" s="17"/>
      <c r="J23" s="436" t="s">
        <v>22</v>
      </c>
      <c r="K23" s="437"/>
      <c r="L23" s="437"/>
      <c r="M23" s="437"/>
      <c r="N23" s="437"/>
      <c r="O23" s="437"/>
      <c r="P23" s="437"/>
      <c r="Q23" s="437"/>
      <c r="R23" s="437"/>
      <c r="S23" s="437"/>
      <c r="T23" s="437"/>
      <c r="U23" s="437"/>
      <c r="V23" s="437"/>
      <c r="W23" s="437"/>
      <c r="X23" s="437"/>
      <c r="Y23" s="437"/>
      <c r="Z23" s="437"/>
      <c r="AA23" s="437"/>
      <c r="AB23" s="437"/>
      <c r="AC23" s="437"/>
      <c r="AD23" s="437"/>
      <c r="AE23" s="437"/>
      <c r="AF23" s="437"/>
    </row>
    <row r="24" spans="1:36" ht="3.95" customHeight="1" x14ac:dyDescent="0.2">
      <c r="A24" s="243"/>
      <c r="B24" s="243"/>
      <c r="C24" s="243"/>
      <c r="D24" s="243"/>
      <c r="E24" s="243"/>
      <c r="F24" s="243"/>
      <c r="G24" s="243"/>
      <c r="H24" s="243"/>
      <c r="I24" s="243"/>
      <c r="J24" s="243"/>
      <c r="K24" s="243"/>
      <c r="L24" s="243"/>
      <c r="M24" s="243"/>
      <c r="N24" s="243"/>
      <c r="O24" s="243"/>
      <c r="P24" s="243"/>
      <c r="Q24" s="243"/>
      <c r="R24" s="243"/>
      <c r="S24" s="243"/>
      <c r="T24" s="243"/>
      <c r="U24" s="243"/>
      <c r="V24" s="243"/>
      <c r="W24" s="243"/>
      <c r="X24" s="243"/>
      <c r="Y24" s="243"/>
      <c r="Z24" s="243"/>
      <c r="AA24" s="243"/>
      <c r="AB24" s="243"/>
      <c r="AC24" s="243"/>
      <c r="AD24" s="243"/>
      <c r="AE24" s="243"/>
      <c r="AF24" s="243"/>
    </row>
    <row r="25" spans="1:36" ht="17.100000000000001" customHeight="1" x14ac:dyDescent="0.2">
      <c r="A25" s="17"/>
      <c r="B25" s="20" t="s">
        <v>23</v>
      </c>
      <c r="C25" s="438" t="s">
        <v>24</v>
      </c>
      <c r="D25" s="438"/>
      <c r="E25" s="438"/>
      <c r="F25" s="438"/>
      <c r="G25" s="438"/>
      <c r="H25" s="438"/>
      <c r="I25" s="438"/>
      <c r="J25" s="438"/>
      <c r="K25" s="438"/>
      <c r="L25" s="438"/>
      <c r="M25" s="438"/>
      <c r="N25" s="438"/>
      <c r="O25" s="438"/>
      <c r="P25" s="438"/>
      <c r="Q25" s="438"/>
      <c r="R25" s="438"/>
      <c r="S25" s="438"/>
      <c r="T25" s="438"/>
      <c r="U25" s="438"/>
      <c r="V25" s="438"/>
      <c r="W25" s="438"/>
      <c r="X25" s="438"/>
      <c r="Y25" s="438"/>
      <c r="Z25" s="438"/>
      <c r="AA25" s="438"/>
      <c r="AB25" s="438"/>
      <c r="AC25" s="438"/>
      <c r="AD25" s="438"/>
      <c r="AE25" s="438"/>
      <c r="AF25" s="438"/>
    </row>
    <row r="26" spans="1:36" ht="17.100000000000001" customHeight="1" x14ac:dyDescent="0.2">
      <c r="A26" s="17"/>
      <c r="B26" s="17"/>
      <c r="C26" s="21" t="s">
        <v>25</v>
      </c>
      <c r="D26" s="439" t="s">
        <v>26</v>
      </c>
      <c r="E26" s="440"/>
      <c r="F26" s="440"/>
      <c r="G26" s="440"/>
      <c r="H26" s="440"/>
      <c r="I26" s="440"/>
      <c r="J26" s="440"/>
      <c r="K26" s="440"/>
      <c r="L26" s="440"/>
      <c r="M26" s="440"/>
      <c r="N26" s="440"/>
      <c r="O26" s="440"/>
      <c r="P26" s="440"/>
      <c r="Q26" s="440"/>
      <c r="R26" s="441"/>
      <c r="S26" s="22" t="s">
        <v>27</v>
      </c>
      <c r="T26" s="442" t="s">
        <v>28</v>
      </c>
      <c r="U26" s="443"/>
      <c r="V26" s="443"/>
      <c r="W26" s="443"/>
      <c r="X26" s="443"/>
      <c r="Y26" s="443"/>
      <c r="Z26" s="443"/>
      <c r="AA26" s="443"/>
      <c r="AB26" s="443"/>
      <c r="AC26" s="443"/>
      <c r="AD26" s="443"/>
      <c r="AE26" s="443"/>
      <c r="AF26" s="444"/>
    </row>
    <row r="27" spans="1:36" ht="12.95" customHeight="1" x14ac:dyDescent="0.2">
      <c r="A27" s="17"/>
      <c r="B27" s="17"/>
      <c r="C27" s="17"/>
      <c r="D27" s="23"/>
      <c r="E27" s="445" t="s">
        <v>29</v>
      </c>
      <c r="F27" s="445"/>
      <c r="G27" s="445"/>
      <c r="H27" s="445"/>
      <c r="I27" s="445"/>
      <c r="J27" s="445"/>
      <c r="K27" s="445"/>
      <c r="L27" s="445"/>
      <c r="M27" s="24"/>
      <c r="N27" s="446" t="s">
        <v>9</v>
      </c>
      <c r="O27" s="446"/>
      <c r="P27" s="446"/>
      <c r="Q27" s="446"/>
      <c r="R27" s="25"/>
      <c r="S27" s="17"/>
      <c r="T27" s="26"/>
      <c r="U27" s="447" t="s">
        <v>29</v>
      </c>
      <c r="V27" s="447"/>
      <c r="W27" s="447"/>
      <c r="X27" s="447"/>
      <c r="Y27" s="447"/>
      <c r="Z27" s="447"/>
      <c r="AA27" s="17"/>
      <c r="AB27" s="448" t="s">
        <v>9</v>
      </c>
      <c r="AC27" s="448"/>
      <c r="AD27" s="448"/>
      <c r="AE27" s="448"/>
      <c r="AF27" s="27"/>
    </row>
    <row r="28" spans="1:36" ht="12.95" customHeight="1" x14ac:dyDescent="0.2">
      <c r="A28" s="17"/>
      <c r="B28" s="17"/>
      <c r="C28" s="17"/>
      <c r="D28" s="23"/>
      <c r="E28" s="449" t="s">
        <v>0</v>
      </c>
      <c r="F28" s="449"/>
      <c r="G28" s="449"/>
      <c r="H28" s="449"/>
      <c r="I28" s="449"/>
      <c r="J28" s="449"/>
      <c r="K28" s="449"/>
      <c r="L28" s="449"/>
      <c r="M28" s="24" t="s">
        <v>30</v>
      </c>
      <c r="N28" s="450">
        <f>'Summary, 1st'!D11</f>
        <v>0</v>
      </c>
      <c r="O28" s="450"/>
      <c r="P28" s="450"/>
      <c r="Q28" s="450"/>
      <c r="R28" s="25"/>
      <c r="S28" s="17"/>
      <c r="T28" s="26"/>
      <c r="U28" s="449" t="s">
        <v>0</v>
      </c>
      <c r="V28" s="449"/>
      <c r="W28" s="449"/>
      <c r="X28" s="449"/>
      <c r="Y28" s="449"/>
      <c r="Z28" s="449"/>
      <c r="AA28" s="24" t="s">
        <v>30</v>
      </c>
      <c r="AB28" s="450">
        <f>'Summary, 1st'!J11</f>
        <v>0</v>
      </c>
      <c r="AC28" s="450"/>
      <c r="AD28" s="450"/>
      <c r="AE28" s="450"/>
      <c r="AF28" s="27"/>
    </row>
    <row r="29" spans="1:36" ht="12.95" customHeight="1" x14ac:dyDescent="0.2">
      <c r="A29" s="17"/>
      <c r="B29" s="17"/>
      <c r="C29" s="17"/>
      <c r="D29" s="23"/>
      <c r="E29" s="449" t="s">
        <v>1</v>
      </c>
      <c r="F29" s="449"/>
      <c r="G29" s="449"/>
      <c r="H29" s="449"/>
      <c r="I29" s="449"/>
      <c r="J29" s="449"/>
      <c r="K29" s="449"/>
      <c r="L29" s="449"/>
      <c r="M29" s="24" t="s">
        <v>30</v>
      </c>
      <c r="N29" s="451">
        <f>'Summary, 1st'!D12</f>
        <v>0</v>
      </c>
      <c r="O29" s="451"/>
      <c r="P29" s="451"/>
      <c r="Q29" s="451"/>
      <c r="R29" s="25"/>
      <c r="S29" s="17"/>
      <c r="T29" s="26"/>
      <c r="U29" s="449" t="s">
        <v>1</v>
      </c>
      <c r="V29" s="449"/>
      <c r="W29" s="449"/>
      <c r="X29" s="449"/>
      <c r="Y29" s="449"/>
      <c r="Z29" s="449"/>
      <c r="AA29" s="24" t="s">
        <v>30</v>
      </c>
      <c r="AB29" s="451">
        <f>'Summary, 1st'!J12</f>
        <v>0</v>
      </c>
      <c r="AC29" s="451"/>
      <c r="AD29" s="451"/>
      <c r="AE29" s="451"/>
      <c r="AF29" s="27"/>
    </row>
    <row r="30" spans="1:36" ht="12.95" customHeight="1" x14ac:dyDescent="0.2">
      <c r="A30" s="17"/>
      <c r="B30" s="17"/>
      <c r="C30" s="17"/>
      <c r="D30" s="23"/>
      <c r="E30" s="449" t="s">
        <v>2</v>
      </c>
      <c r="F30" s="449"/>
      <c r="G30" s="449"/>
      <c r="H30" s="449"/>
      <c r="I30" s="449"/>
      <c r="J30" s="449"/>
      <c r="K30" s="449"/>
      <c r="L30" s="449"/>
      <c r="M30" s="24" t="s">
        <v>30</v>
      </c>
      <c r="N30" s="451">
        <f>'Summary, 1st'!D13</f>
        <v>0</v>
      </c>
      <c r="O30" s="451"/>
      <c r="P30" s="451"/>
      <c r="Q30" s="451"/>
      <c r="R30" s="25"/>
      <c r="S30" s="17"/>
      <c r="T30" s="26"/>
      <c r="U30" s="449" t="s">
        <v>2</v>
      </c>
      <c r="V30" s="449"/>
      <c r="W30" s="449"/>
      <c r="X30" s="449"/>
      <c r="Y30" s="449"/>
      <c r="Z30" s="449"/>
      <c r="AA30" s="24" t="s">
        <v>30</v>
      </c>
      <c r="AB30" s="451">
        <f>'Summary, 1st'!J13</f>
        <v>0</v>
      </c>
      <c r="AC30" s="451"/>
      <c r="AD30" s="451"/>
      <c r="AE30" s="451"/>
      <c r="AF30" s="27"/>
      <c r="AJ30" s="43"/>
    </row>
    <row r="31" spans="1:36" ht="12.95" customHeight="1" x14ac:dyDescent="0.2">
      <c r="A31" s="17"/>
      <c r="B31" s="17"/>
      <c r="C31" s="17"/>
      <c r="D31" s="23"/>
      <c r="E31" s="449" t="s">
        <v>31</v>
      </c>
      <c r="F31" s="449"/>
      <c r="G31" s="449"/>
      <c r="H31" s="449"/>
      <c r="I31" s="449"/>
      <c r="J31" s="449"/>
      <c r="K31" s="449"/>
      <c r="L31" s="449"/>
      <c r="M31" s="24" t="s">
        <v>30</v>
      </c>
      <c r="N31" s="451">
        <f>'Summary, 1st'!D14</f>
        <v>0</v>
      </c>
      <c r="O31" s="451"/>
      <c r="P31" s="451"/>
      <c r="Q31" s="451"/>
      <c r="R31" s="25"/>
      <c r="S31" s="17"/>
      <c r="T31" s="26"/>
      <c r="U31" s="449" t="s">
        <v>31</v>
      </c>
      <c r="V31" s="449"/>
      <c r="W31" s="449"/>
      <c r="X31" s="449"/>
      <c r="Y31" s="449"/>
      <c r="Z31" s="449"/>
      <c r="AA31" s="24" t="s">
        <v>30</v>
      </c>
      <c r="AB31" s="451">
        <f>'Summary, 1st'!J14</f>
        <v>0</v>
      </c>
      <c r="AC31" s="451"/>
      <c r="AD31" s="451"/>
      <c r="AE31" s="451"/>
      <c r="AF31" s="27"/>
      <c r="AJ31" s="43"/>
    </row>
    <row r="32" spans="1:36" ht="12.95" customHeight="1" x14ac:dyDescent="0.2">
      <c r="A32" s="17"/>
      <c r="B32" s="17"/>
      <c r="C32" s="17"/>
      <c r="D32" s="23"/>
      <c r="E32" s="449" t="s">
        <v>32</v>
      </c>
      <c r="F32" s="449"/>
      <c r="G32" s="449"/>
      <c r="H32" s="449"/>
      <c r="I32" s="449"/>
      <c r="J32" s="449"/>
      <c r="K32" s="449"/>
      <c r="L32" s="449"/>
      <c r="M32" s="24" t="s">
        <v>30</v>
      </c>
      <c r="N32" s="451">
        <f>'Summary, 1st'!D15</f>
        <v>0</v>
      </c>
      <c r="O32" s="451"/>
      <c r="P32" s="451"/>
      <c r="Q32" s="451"/>
      <c r="R32" s="25"/>
      <c r="S32" s="17"/>
      <c r="T32" s="26"/>
      <c r="U32" s="449" t="s">
        <v>32</v>
      </c>
      <c r="V32" s="449"/>
      <c r="W32" s="449"/>
      <c r="X32" s="449"/>
      <c r="Y32" s="449"/>
      <c r="Z32" s="449"/>
      <c r="AA32" s="24" t="s">
        <v>30</v>
      </c>
      <c r="AB32" s="451">
        <f>'Summary, 1st'!J15</f>
        <v>0</v>
      </c>
      <c r="AC32" s="451"/>
      <c r="AD32" s="451"/>
      <c r="AE32" s="451"/>
      <c r="AF32" s="27"/>
      <c r="AJ32" s="43"/>
    </row>
    <row r="33" spans="1:83" ht="12.95" customHeight="1" x14ac:dyDescent="0.2">
      <c r="A33" s="17"/>
      <c r="B33" s="17"/>
      <c r="C33" s="17"/>
      <c r="D33" s="23"/>
      <c r="E33" s="449" t="s">
        <v>5</v>
      </c>
      <c r="F33" s="449"/>
      <c r="G33" s="449"/>
      <c r="H33" s="449"/>
      <c r="I33" s="449"/>
      <c r="J33" s="449"/>
      <c r="K33" s="449"/>
      <c r="L33" s="449"/>
      <c r="M33" s="24" t="s">
        <v>30</v>
      </c>
      <c r="N33" s="451">
        <f>'Summary, 1st'!D16</f>
        <v>0</v>
      </c>
      <c r="O33" s="451"/>
      <c r="P33" s="451"/>
      <c r="Q33" s="451"/>
      <c r="R33" s="25"/>
      <c r="S33" s="17"/>
      <c r="T33" s="26"/>
      <c r="U33" s="449" t="s">
        <v>5</v>
      </c>
      <c r="V33" s="449"/>
      <c r="W33" s="449"/>
      <c r="X33" s="449"/>
      <c r="Y33" s="449"/>
      <c r="Z33" s="449"/>
      <c r="AA33" s="24" t="s">
        <v>30</v>
      </c>
      <c r="AB33" s="451">
        <f>'Summary, 1st'!J16</f>
        <v>0</v>
      </c>
      <c r="AC33" s="451"/>
      <c r="AD33" s="451"/>
      <c r="AE33" s="451"/>
      <c r="AF33" s="27"/>
    </row>
    <row r="34" spans="1:83" ht="12.95" customHeight="1" x14ac:dyDescent="0.2">
      <c r="A34" s="17"/>
      <c r="B34" s="17"/>
      <c r="C34" s="17"/>
      <c r="D34" s="23"/>
      <c r="E34" s="449" t="s">
        <v>6</v>
      </c>
      <c r="F34" s="449"/>
      <c r="G34" s="449"/>
      <c r="H34" s="449"/>
      <c r="I34" s="449"/>
      <c r="J34" s="449"/>
      <c r="K34" s="449"/>
      <c r="L34" s="449"/>
      <c r="M34" s="24" t="s">
        <v>30</v>
      </c>
      <c r="N34" s="451">
        <f>'Summary, 1st'!D17</f>
        <v>0</v>
      </c>
      <c r="O34" s="451"/>
      <c r="P34" s="451"/>
      <c r="Q34" s="451"/>
      <c r="R34" s="25"/>
      <c r="S34" s="17"/>
      <c r="T34" s="26"/>
      <c r="U34" s="449" t="s">
        <v>6</v>
      </c>
      <c r="V34" s="449"/>
      <c r="W34" s="449"/>
      <c r="X34" s="449"/>
      <c r="Y34" s="449"/>
      <c r="Z34" s="449"/>
      <c r="AA34" s="24" t="s">
        <v>30</v>
      </c>
      <c r="AB34" s="451">
        <f>'Summary, 1st'!J17</f>
        <v>0</v>
      </c>
      <c r="AC34" s="451"/>
      <c r="AD34" s="451"/>
      <c r="AE34" s="451"/>
      <c r="AF34" s="27"/>
    </row>
    <row r="35" spans="1:83" ht="14.1" customHeight="1" x14ac:dyDescent="0.25">
      <c r="A35" s="17"/>
      <c r="B35" s="17"/>
      <c r="C35" s="17"/>
      <c r="D35" s="246"/>
      <c r="E35" s="284"/>
      <c r="F35" s="247"/>
      <c r="G35" s="247"/>
      <c r="H35" s="247"/>
      <c r="I35" s="247"/>
      <c r="J35" s="247"/>
      <c r="K35" s="247"/>
      <c r="L35" s="283" t="s">
        <v>176</v>
      </c>
      <c r="M35" s="24" t="s">
        <v>30</v>
      </c>
      <c r="N35" s="452">
        <f>SUM(N28:Q34)</f>
        <v>0</v>
      </c>
      <c r="O35" s="452"/>
      <c r="P35" s="452"/>
      <c r="Q35" s="452"/>
      <c r="R35" s="25"/>
      <c r="S35" s="17"/>
      <c r="T35" s="26"/>
      <c r="U35" s="453" t="s">
        <v>8</v>
      </c>
      <c r="V35" s="453"/>
      <c r="W35" s="453"/>
      <c r="X35" s="453"/>
      <c r="Y35" s="453"/>
      <c r="Z35" s="453"/>
      <c r="AA35" s="24" t="s">
        <v>30</v>
      </c>
      <c r="AB35" s="452">
        <f>SUM(AB28:AE34)</f>
        <v>0</v>
      </c>
      <c r="AC35" s="452"/>
      <c r="AD35" s="452"/>
      <c r="AE35" s="452"/>
      <c r="AF35" s="27"/>
    </row>
    <row r="36" spans="1:83" ht="6" customHeight="1" x14ac:dyDescent="0.2">
      <c r="A36" s="17"/>
      <c r="B36" s="17"/>
      <c r="C36" s="17"/>
      <c r="D36" s="28"/>
      <c r="E36" s="29"/>
      <c r="F36" s="29"/>
      <c r="G36" s="29"/>
      <c r="H36" s="29"/>
      <c r="I36" s="29"/>
      <c r="J36" s="29"/>
      <c r="K36" s="29"/>
      <c r="L36" s="29"/>
      <c r="M36" s="29"/>
      <c r="N36" s="29"/>
      <c r="O36" s="29"/>
      <c r="P36" s="29"/>
      <c r="Q36" s="29"/>
      <c r="R36" s="30"/>
      <c r="S36" s="17"/>
      <c r="T36" s="31"/>
      <c r="U36" s="14"/>
      <c r="V36" s="14"/>
      <c r="W36" s="14"/>
      <c r="X36" s="14"/>
      <c r="Y36" s="14"/>
      <c r="Z36" s="14"/>
      <c r="AA36" s="14"/>
      <c r="AB36" s="14"/>
      <c r="AC36" s="14"/>
      <c r="AD36" s="14"/>
      <c r="AE36" s="14"/>
      <c r="AF36" s="15"/>
    </row>
    <row r="37" spans="1:83" ht="3.95" customHeight="1" x14ac:dyDescent="0.2">
      <c r="A37" s="454"/>
      <c r="B37" s="454"/>
      <c r="C37" s="454"/>
      <c r="D37" s="454"/>
      <c r="E37" s="454"/>
      <c r="F37" s="454"/>
      <c r="G37" s="454"/>
      <c r="H37" s="454"/>
      <c r="I37" s="454"/>
      <c r="J37" s="454"/>
      <c r="K37" s="454"/>
      <c r="L37" s="454"/>
      <c r="M37" s="454"/>
      <c r="N37" s="454"/>
      <c r="O37" s="454"/>
      <c r="P37" s="454"/>
      <c r="Q37" s="454"/>
      <c r="R37" s="454"/>
      <c r="S37" s="454"/>
      <c r="T37" s="454"/>
      <c r="U37" s="454"/>
      <c r="V37" s="454"/>
      <c r="W37" s="454"/>
      <c r="X37" s="454"/>
      <c r="Y37" s="454"/>
      <c r="Z37" s="454"/>
      <c r="AA37" s="454"/>
      <c r="AB37" s="454"/>
      <c r="AC37" s="454"/>
      <c r="AD37" s="454"/>
      <c r="AE37" s="454"/>
      <c r="AF37" s="454"/>
    </row>
    <row r="38" spans="1:83" ht="17.100000000000001" customHeight="1" x14ac:dyDescent="0.2">
      <c r="A38" s="17"/>
      <c r="B38" s="18" t="s">
        <v>33</v>
      </c>
      <c r="C38" s="455" t="s">
        <v>34</v>
      </c>
      <c r="D38" s="455"/>
      <c r="E38" s="455"/>
      <c r="F38" s="455"/>
      <c r="G38" s="455"/>
      <c r="H38" s="455"/>
      <c r="I38" s="455"/>
      <c r="J38" s="32"/>
      <c r="K38" s="18" t="s">
        <v>35</v>
      </c>
      <c r="L38" s="456" t="s">
        <v>36</v>
      </c>
      <c r="M38" s="456"/>
      <c r="N38" s="456"/>
      <c r="O38" s="456"/>
      <c r="P38" s="456"/>
      <c r="Q38" s="456"/>
      <c r="R38" s="456"/>
      <c r="S38" s="456"/>
      <c r="T38" s="456"/>
      <c r="U38" s="456"/>
      <c r="V38" s="456"/>
      <c r="W38" s="456"/>
      <c r="X38" s="24" t="s">
        <v>30</v>
      </c>
      <c r="Y38" s="451">
        <f>+'Summary, 1st'!K34</f>
        <v>0</v>
      </c>
      <c r="Z38" s="451"/>
      <c r="AA38" s="451"/>
      <c r="AB38" s="451"/>
      <c r="AC38" s="17"/>
      <c r="AD38" s="17"/>
      <c r="AE38" s="17"/>
      <c r="AF38" s="17"/>
    </row>
    <row r="39" spans="1:83" ht="12.95" customHeight="1" x14ac:dyDescent="0.2">
      <c r="A39" s="17"/>
      <c r="B39" s="17"/>
      <c r="C39" s="17"/>
      <c r="D39" s="17"/>
      <c r="E39" s="17"/>
      <c r="F39" s="17"/>
      <c r="G39" s="17"/>
      <c r="H39" s="17"/>
      <c r="I39" s="17"/>
      <c r="J39" s="17"/>
      <c r="K39" s="18" t="s">
        <v>27</v>
      </c>
      <c r="L39" s="457" t="s">
        <v>37</v>
      </c>
      <c r="M39" s="457"/>
      <c r="N39" s="457"/>
      <c r="O39" s="457"/>
      <c r="P39" s="457"/>
      <c r="Q39" s="457"/>
      <c r="R39" s="457"/>
      <c r="S39" s="457"/>
      <c r="T39" s="457"/>
      <c r="U39" s="457"/>
      <c r="V39" s="457"/>
      <c r="W39" s="457"/>
      <c r="X39" s="24" t="s">
        <v>30</v>
      </c>
      <c r="Y39" s="451">
        <f>+SUM('Summary, 1st'!K26:'Summary, 1st'!K31)</f>
        <v>0</v>
      </c>
      <c r="Z39" s="451"/>
      <c r="AA39" s="451"/>
      <c r="AB39" s="451"/>
      <c r="AC39" s="17"/>
      <c r="AD39" s="17"/>
      <c r="AE39" s="17"/>
      <c r="AF39" s="17"/>
    </row>
    <row r="40" spans="1:83" ht="14.1" customHeight="1" x14ac:dyDescent="0.2">
      <c r="A40" s="17"/>
      <c r="B40" s="17"/>
      <c r="C40" s="17"/>
      <c r="D40" s="17"/>
      <c r="E40" s="17"/>
      <c r="F40" s="17"/>
      <c r="G40" s="17"/>
      <c r="H40" s="17"/>
      <c r="I40" s="17"/>
      <c r="J40" s="17"/>
      <c r="K40" s="18" t="s">
        <v>38</v>
      </c>
      <c r="L40" s="457" t="s">
        <v>39</v>
      </c>
      <c r="M40" s="457"/>
      <c r="N40" s="457"/>
      <c r="O40" s="457"/>
      <c r="P40" s="457"/>
      <c r="Q40" s="457"/>
      <c r="R40" s="457"/>
      <c r="S40" s="457"/>
      <c r="T40" s="457"/>
      <c r="U40" s="457"/>
      <c r="V40" s="457"/>
      <c r="W40" s="457"/>
      <c r="X40" s="24" t="s">
        <v>30</v>
      </c>
      <c r="Y40" s="451">
        <f>SUM(Y38-Y39)</f>
        <v>0</v>
      </c>
      <c r="Z40" s="451"/>
      <c r="AA40" s="451"/>
      <c r="AB40" s="451"/>
      <c r="AC40" s="17"/>
      <c r="AD40" s="17"/>
      <c r="AE40" s="17"/>
      <c r="AF40" s="17"/>
    </row>
    <row r="41" spans="1:83" ht="2.4500000000000002" customHeight="1" thickBot="1" x14ac:dyDescent="0.25">
      <c r="A41" s="17"/>
      <c r="B41" s="17"/>
      <c r="C41" s="17"/>
      <c r="D41" s="17"/>
      <c r="E41" s="17"/>
      <c r="F41" s="17"/>
      <c r="G41" s="17"/>
      <c r="H41" s="17"/>
      <c r="I41" s="17"/>
      <c r="J41" s="17"/>
      <c r="K41" s="18"/>
      <c r="L41" s="245"/>
      <c r="M41" s="245"/>
      <c r="N41" s="245"/>
      <c r="O41" s="245"/>
      <c r="P41" s="245"/>
      <c r="Q41" s="245"/>
      <c r="R41" s="245"/>
      <c r="S41" s="245"/>
      <c r="T41" s="245"/>
      <c r="U41" s="245"/>
      <c r="V41" s="245"/>
      <c r="W41" s="245"/>
      <c r="X41" s="24"/>
      <c r="Y41" s="280"/>
      <c r="Z41" s="280"/>
      <c r="AA41" s="280"/>
      <c r="AB41" s="280"/>
      <c r="AC41" s="17"/>
      <c r="AD41" s="17"/>
      <c r="AE41" s="17"/>
      <c r="AF41" s="17"/>
    </row>
    <row r="42" spans="1:83" s="36" customFormat="1" ht="14.1" customHeight="1" thickBot="1" x14ac:dyDescent="0.25">
      <c r="A42" s="33"/>
      <c r="B42" s="33"/>
      <c r="C42" s="33"/>
      <c r="D42" s="33"/>
      <c r="E42" s="33"/>
      <c r="F42" s="33"/>
      <c r="G42" s="33"/>
      <c r="H42" s="33"/>
      <c r="I42" s="33"/>
      <c r="J42" s="33"/>
      <c r="K42" s="20" t="s">
        <v>40</v>
      </c>
      <c r="L42" s="458" t="s">
        <v>41</v>
      </c>
      <c r="M42" s="458"/>
      <c r="N42" s="458"/>
      <c r="O42" s="458"/>
      <c r="P42" s="458"/>
      <c r="Q42" s="458"/>
      <c r="R42" s="458"/>
      <c r="S42" s="458"/>
      <c r="T42" s="458"/>
      <c r="U42" s="458"/>
      <c r="V42" s="458"/>
      <c r="W42" s="458"/>
      <c r="X42" s="34" t="s">
        <v>30</v>
      </c>
      <c r="Y42" s="459">
        <f>SUM(N35)</f>
        <v>0</v>
      </c>
      <c r="Z42" s="460"/>
      <c r="AA42" s="460"/>
      <c r="AB42" s="461"/>
      <c r="AC42" s="33"/>
      <c r="AD42" s="33"/>
      <c r="AE42" s="33"/>
      <c r="AF42" s="33"/>
      <c r="AG42" s="35"/>
      <c r="AH42" s="1"/>
      <c r="AI42" s="35"/>
      <c r="AJ42" s="35"/>
      <c r="AK42" s="35"/>
      <c r="AL42" s="3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c r="BT42" s="35"/>
      <c r="BU42" s="35"/>
      <c r="BV42" s="35"/>
      <c r="BW42" s="35"/>
      <c r="BX42" s="35"/>
      <c r="BY42" s="35"/>
      <c r="BZ42" s="35"/>
      <c r="CA42" s="35"/>
      <c r="CB42" s="35"/>
      <c r="CC42" s="35"/>
      <c r="CD42" s="35"/>
      <c r="CE42" s="35"/>
    </row>
    <row r="43" spans="1:83" ht="12.95" customHeight="1" x14ac:dyDescent="0.2">
      <c r="A43" s="17"/>
      <c r="B43" s="17"/>
      <c r="C43" s="17"/>
      <c r="D43" s="17"/>
      <c r="E43" s="17"/>
      <c r="F43" s="17"/>
      <c r="G43" s="17"/>
      <c r="H43" s="17"/>
      <c r="I43" s="17"/>
      <c r="J43" s="17"/>
      <c r="K43" s="18" t="s">
        <v>42</v>
      </c>
      <c r="L43" s="457" t="s">
        <v>43</v>
      </c>
      <c r="M43" s="457"/>
      <c r="N43" s="457"/>
      <c r="O43" s="457"/>
      <c r="P43" s="457"/>
      <c r="Q43" s="457"/>
      <c r="R43" s="457"/>
      <c r="S43" s="457"/>
      <c r="T43" s="457"/>
      <c r="U43" s="457"/>
      <c r="V43" s="457"/>
      <c r="W43" s="457"/>
      <c r="X43" s="24" t="s">
        <v>30</v>
      </c>
      <c r="Y43" s="451">
        <f>SUM(Y40-Y42)</f>
        <v>0</v>
      </c>
      <c r="Z43" s="451"/>
      <c r="AA43" s="451"/>
      <c r="AB43" s="451"/>
      <c r="AC43" s="17"/>
      <c r="AD43" s="17"/>
      <c r="AE43" s="17"/>
      <c r="AF43" s="17"/>
    </row>
    <row r="44" spans="1:83" ht="12.95" customHeight="1" x14ac:dyDescent="0.2">
      <c r="A44" s="17"/>
      <c r="B44" s="17"/>
      <c r="C44" s="17"/>
      <c r="D44" s="17"/>
      <c r="E44" s="17"/>
      <c r="F44" s="17"/>
      <c r="G44" s="17"/>
      <c r="H44" s="17"/>
      <c r="I44" s="17"/>
      <c r="J44" s="17"/>
      <c r="K44" s="18" t="s">
        <v>44</v>
      </c>
      <c r="L44" s="457" t="s">
        <v>45</v>
      </c>
      <c r="M44" s="457"/>
      <c r="N44" s="457"/>
      <c r="O44" s="457"/>
      <c r="P44" s="457"/>
      <c r="Q44" s="457"/>
      <c r="R44" s="457"/>
      <c r="S44" s="457"/>
      <c r="T44" s="457"/>
      <c r="U44" s="457"/>
      <c r="V44" s="457"/>
      <c r="W44" s="457"/>
      <c r="X44" s="24" t="s">
        <v>30</v>
      </c>
      <c r="Y44" s="451">
        <f>+'Summary, 1st'!K45</f>
        <v>0</v>
      </c>
      <c r="Z44" s="451"/>
      <c r="AA44" s="451"/>
      <c r="AB44" s="451"/>
      <c r="AC44" s="17"/>
      <c r="AD44" s="17"/>
      <c r="AE44" s="17"/>
      <c r="AF44" s="17"/>
    </row>
    <row r="45" spans="1:83" ht="3.95" customHeight="1" x14ac:dyDescent="0.2">
      <c r="A45" s="243"/>
      <c r="B45" s="243"/>
      <c r="C45" s="243"/>
      <c r="D45" s="243"/>
      <c r="E45" s="243"/>
      <c r="F45" s="243"/>
      <c r="G45" s="243"/>
      <c r="H45" s="243"/>
      <c r="I45" s="243"/>
      <c r="J45" s="243"/>
      <c r="K45" s="243"/>
      <c r="L45" s="243"/>
      <c r="M45" s="243"/>
      <c r="N45" s="243"/>
      <c r="O45" s="243"/>
      <c r="P45" s="243"/>
      <c r="Q45" s="243"/>
      <c r="R45" s="243"/>
      <c r="S45" s="243"/>
      <c r="T45" s="243"/>
      <c r="U45" s="243"/>
      <c r="V45" s="243"/>
      <c r="W45" s="243"/>
      <c r="X45" s="243"/>
      <c r="Y45" s="243"/>
      <c r="Z45" s="243"/>
      <c r="AA45" s="243"/>
      <c r="AB45" s="243"/>
      <c r="AC45" s="243"/>
      <c r="AD45" s="243"/>
      <c r="AE45" s="243"/>
      <c r="AF45" s="243"/>
    </row>
    <row r="46" spans="1:83" ht="17.100000000000001" customHeight="1" x14ac:dyDescent="0.2">
      <c r="B46" s="18" t="s">
        <v>46</v>
      </c>
      <c r="C46" s="462" t="s">
        <v>47</v>
      </c>
      <c r="D46" s="462"/>
      <c r="E46" s="462"/>
      <c r="F46" s="462"/>
      <c r="G46" s="462"/>
      <c r="H46" s="462"/>
      <c r="I46" s="463" t="s">
        <v>48</v>
      </c>
      <c r="J46" s="463"/>
      <c r="K46" s="463"/>
      <c r="L46" s="463"/>
      <c r="M46" s="463"/>
      <c r="N46" s="463"/>
      <c r="O46" s="463"/>
      <c r="P46" s="464"/>
      <c r="Q46" s="464"/>
      <c r="R46" s="464"/>
      <c r="S46" s="464"/>
      <c r="T46" s="464"/>
      <c r="U46" s="464"/>
      <c r="V46" s="464"/>
      <c r="W46" s="464"/>
      <c r="X46" s="464"/>
      <c r="Y46" s="464"/>
      <c r="Z46" s="464"/>
      <c r="AA46" s="464"/>
      <c r="AB46" s="464"/>
      <c r="AC46" s="464"/>
      <c r="AD46" s="464"/>
      <c r="AE46" s="464"/>
      <c r="AF46" s="464"/>
    </row>
    <row r="47" spans="1:83" ht="12.95" customHeight="1" x14ac:dyDescent="0.2">
      <c r="I47" s="472" t="s">
        <v>49</v>
      </c>
      <c r="J47" s="474"/>
      <c r="K47" s="474"/>
      <c r="L47" s="474"/>
      <c r="M47" s="474"/>
      <c r="N47" s="474"/>
      <c r="O47" s="474"/>
      <c r="P47" s="464"/>
      <c r="Q47" s="464"/>
      <c r="R47" s="464"/>
      <c r="S47" s="464"/>
      <c r="T47" s="464"/>
      <c r="U47" s="464"/>
      <c r="V47" s="464"/>
      <c r="W47" s="464"/>
      <c r="X47" s="464"/>
      <c r="Y47" s="464"/>
      <c r="Z47" s="464"/>
      <c r="AA47" s="464"/>
      <c r="AB47" s="464"/>
      <c r="AC47" s="464"/>
      <c r="AD47" s="464"/>
      <c r="AE47" s="464"/>
      <c r="AF47" s="464"/>
    </row>
    <row r="48" spans="1:83" ht="12.95" customHeight="1" x14ac:dyDescent="0.2">
      <c r="I48" s="472" t="s">
        <v>50</v>
      </c>
      <c r="J48" s="472"/>
      <c r="K48" s="472"/>
      <c r="L48" s="472"/>
      <c r="M48" s="472"/>
      <c r="N48" s="472"/>
      <c r="O48" s="472"/>
      <c r="P48" s="464"/>
      <c r="Q48" s="464"/>
      <c r="R48" s="464"/>
      <c r="S48" s="464"/>
      <c r="T48" s="464"/>
      <c r="U48" s="464"/>
      <c r="V48" s="464"/>
      <c r="W48" s="464"/>
      <c r="X48" s="475" t="s">
        <v>51</v>
      </c>
      <c r="Y48" s="475"/>
      <c r="Z48" s="37"/>
      <c r="AA48" s="475" t="s">
        <v>52</v>
      </c>
      <c r="AB48" s="475"/>
      <c r="AC48" s="475"/>
      <c r="AD48" s="476"/>
      <c r="AE48" s="476"/>
      <c r="AF48" s="476"/>
    </row>
    <row r="49" spans="1:83" ht="12.95" customHeight="1" x14ac:dyDescent="0.2">
      <c r="I49" s="472" t="s">
        <v>53</v>
      </c>
      <c r="J49" s="472"/>
      <c r="K49" s="472"/>
      <c r="L49" s="472"/>
      <c r="M49" s="472"/>
      <c r="N49" s="472"/>
      <c r="O49" s="472"/>
      <c r="P49" s="369"/>
      <c r="Q49" s="369"/>
      <c r="R49" s="369"/>
      <c r="S49" s="369"/>
      <c r="T49" s="369"/>
      <c r="U49" s="369"/>
      <c r="V49" s="369"/>
      <c r="W49" s="369"/>
      <c r="X49" s="371"/>
      <c r="Y49" s="371"/>
      <c r="Z49" s="369"/>
      <c r="AA49" s="371"/>
      <c r="AB49" s="371"/>
      <c r="AC49" s="282"/>
      <c r="AD49" s="281"/>
      <c r="AE49" s="281"/>
      <c r="AF49" s="281"/>
    </row>
    <row r="50" spans="1:83" ht="3.95" customHeight="1" x14ac:dyDescent="0.2">
      <c r="A50" s="243"/>
      <c r="B50" s="243"/>
      <c r="C50" s="243"/>
      <c r="D50" s="243"/>
      <c r="E50" s="243"/>
      <c r="F50" s="243"/>
      <c r="G50" s="243"/>
      <c r="H50" s="243"/>
      <c r="I50" s="243"/>
      <c r="J50" s="243"/>
      <c r="K50" s="243"/>
      <c r="L50" s="243"/>
      <c r="M50" s="243"/>
      <c r="N50" s="243"/>
      <c r="O50" s="243"/>
      <c r="P50" s="243"/>
      <c r="Q50" s="243"/>
      <c r="R50" s="243"/>
      <c r="S50" s="243"/>
      <c r="T50" s="243"/>
      <c r="U50" s="243"/>
      <c r="V50" s="243"/>
      <c r="W50" s="243"/>
      <c r="X50" s="243"/>
      <c r="Y50" s="243"/>
      <c r="Z50" s="243"/>
      <c r="AA50" s="243"/>
      <c r="AB50" s="243"/>
      <c r="AC50" s="243"/>
      <c r="AD50" s="243"/>
      <c r="AE50" s="243"/>
      <c r="AF50" s="243"/>
    </row>
    <row r="51" spans="1:83" ht="17.100000000000001" customHeight="1" x14ac:dyDescent="0.2">
      <c r="B51" s="18" t="s">
        <v>54</v>
      </c>
      <c r="C51" s="465" t="s">
        <v>55</v>
      </c>
      <c r="D51" s="465"/>
      <c r="E51" s="465"/>
      <c r="F51" s="465"/>
      <c r="G51" s="465"/>
      <c r="H51" s="473" t="s">
        <v>56</v>
      </c>
      <c r="I51" s="473"/>
      <c r="J51" s="473"/>
      <c r="K51" s="473"/>
      <c r="L51" s="473"/>
      <c r="M51" s="473"/>
      <c r="N51" s="473"/>
      <c r="O51" s="473"/>
      <c r="P51" s="473"/>
      <c r="Q51" s="473"/>
      <c r="R51" s="473"/>
      <c r="S51" s="473"/>
      <c r="T51" s="473"/>
      <c r="U51" s="473"/>
      <c r="V51" s="473"/>
      <c r="W51" s="473"/>
      <c r="X51" s="473"/>
      <c r="Y51" s="473"/>
      <c r="Z51" s="473"/>
      <c r="AA51" s="473"/>
      <c r="AB51" s="473"/>
      <c r="AC51" s="473"/>
      <c r="AD51" s="473"/>
      <c r="AE51" s="473"/>
      <c r="AF51" s="473"/>
    </row>
    <row r="52" spans="1:83" ht="11.1" customHeight="1" x14ac:dyDescent="0.2">
      <c r="C52" s="244" t="s">
        <v>57</v>
      </c>
      <c r="D52" s="244"/>
      <c r="E52" s="244"/>
      <c r="F52" s="244"/>
      <c r="G52" s="244"/>
      <c r="H52" s="244"/>
      <c r="I52" s="244"/>
      <c r="J52" s="244"/>
      <c r="K52" s="244"/>
      <c r="L52" s="244"/>
      <c r="M52" s="244"/>
      <c r="N52" s="244"/>
      <c r="O52" s="244"/>
      <c r="P52" s="244"/>
      <c r="Q52" s="244"/>
      <c r="R52" s="244"/>
      <c r="S52" s="244"/>
      <c r="T52" s="244"/>
      <c r="U52" s="244"/>
      <c r="V52" s="244"/>
      <c r="W52" s="244"/>
      <c r="X52" s="244"/>
      <c r="Y52" s="244"/>
      <c r="Z52" s="244"/>
      <c r="AA52" s="244"/>
      <c r="AB52" s="244"/>
      <c r="AC52" s="244"/>
      <c r="AD52" s="244"/>
      <c r="AE52" s="244"/>
      <c r="AF52" s="244"/>
    </row>
    <row r="53" spans="1:83" ht="11.1" customHeight="1" x14ac:dyDescent="0.2">
      <c r="C53" s="244" t="s">
        <v>58</v>
      </c>
      <c r="D53" s="244"/>
      <c r="E53" s="244"/>
      <c r="F53" s="244"/>
      <c r="G53" s="244"/>
      <c r="H53" s="244"/>
      <c r="I53" s="244"/>
      <c r="J53" s="244"/>
      <c r="K53" s="244"/>
      <c r="L53" s="244"/>
      <c r="M53" s="244"/>
      <c r="N53" s="244"/>
      <c r="O53" s="244"/>
      <c r="P53" s="244"/>
      <c r="Q53" s="244"/>
      <c r="R53" s="244"/>
      <c r="S53" s="244"/>
      <c r="T53" s="244"/>
      <c r="U53" s="244"/>
      <c r="V53" s="244"/>
      <c r="W53" s="244"/>
      <c r="X53" s="244"/>
      <c r="Y53" s="244"/>
      <c r="Z53" s="244"/>
      <c r="AA53" s="244"/>
      <c r="AB53" s="244"/>
      <c r="AC53" s="244"/>
      <c r="AD53" s="244"/>
      <c r="AE53" s="244"/>
      <c r="AF53" s="244"/>
    </row>
    <row r="54" spans="1:83" ht="20.100000000000001" customHeight="1" x14ac:dyDescent="0.3">
      <c r="D54" s="468" t="s">
        <v>59</v>
      </c>
      <c r="E54" s="468"/>
      <c r="F54" s="468"/>
      <c r="G54" s="468"/>
      <c r="H54" s="38" t="s">
        <v>60</v>
      </c>
      <c r="I54" s="470"/>
      <c r="J54" s="470"/>
      <c r="K54" s="470"/>
      <c r="L54" s="470"/>
      <c r="M54" s="470"/>
      <c r="N54" s="470"/>
      <c r="O54" s="470"/>
      <c r="P54" s="470"/>
      <c r="Q54" s="470"/>
      <c r="R54" s="470"/>
      <c r="S54" s="470"/>
      <c r="T54" s="470"/>
      <c r="U54" s="470"/>
      <c r="V54" s="470"/>
      <c r="W54" s="470"/>
      <c r="X54" s="470"/>
      <c r="Z54" s="468" t="s">
        <v>61</v>
      </c>
      <c r="AA54" s="468"/>
      <c r="AB54" s="469"/>
      <c r="AC54" s="470"/>
      <c r="AD54" s="470"/>
      <c r="AE54" s="470"/>
      <c r="AF54" s="470"/>
    </row>
    <row r="55" spans="1:83" ht="12" customHeight="1" x14ac:dyDescent="0.2">
      <c r="D55" s="39"/>
      <c r="E55" s="39"/>
      <c r="F55" s="39"/>
      <c r="G55" s="39"/>
      <c r="I55" s="471" t="s">
        <v>62</v>
      </c>
      <c r="J55" s="471"/>
      <c r="K55" s="471"/>
      <c r="L55" s="471"/>
      <c r="M55" s="471"/>
      <c r="N55" s="471"/>
      <c r="O55" s="471"/>
      <c r="P55" s="471"/>
      <c r="Q55" s="471"/>
      <c r="R55" s="471"/>
      <c r="S55" s="471"/>
      <c r="T55" s="471"/>
      <c r="U55" s="471"/>
      <c r="V55" s="471"/>
      <c r="W55" s="471"/>
      <c r="X55" s="471"/>
      <c r="Z55" s="39"/>
      <c r="AA55" s="39"/>
      <c r="AB55" s="40"/>
      <c r="AC55" s="40"/>
      <c r="AD55" s="40"/>
      <c r="AE55" s="40"/>
      <c r="AF55" s="40"/>
    </row>
    <row r="56" spans="1:83" s="42" customFormat="1" ht="3" customHeight="1" x14ac:dyDescent="0.2">
      <c r="A56" s="353"/>
      <c r="B56" s="353"/>
      <c r="C56" s="353"/>
      <c r="D56" s="353"/>
      <c r="E56" s="353"/>
      <c r="F56" s="353"/>
      <c r="G56" s="353"/>
      <c r="H56" s="353"/>
      <c r="I56" s="353"/>
      <c r="J56" s="353"/>
      <c r="K56" s="353"/>
      <c r="L56" s="353"/>
      <c r="M56" s="353"/>
      <c r="N56" s="353"/>
      <c r="O56" s="353"/>
      <c r="P56" s="353"/>
      <c r="Q56" s="353"/>
      <c r="R56" s="353"/>
      <c r="S56" s="353"/>
      <c r="T56" s="353"/>
      <c r="U56" s="353"/>
      <c r="V56" s="353"/>
      <c r="W56" s="353"/>
      <c r="X56" s="353"/>
      <c r="Y56" s="353"/>
      <c r="Z56" s="353"/>
      <c r="AA56" s="353"/>
      <c r="AB56" s="353"/>
      <c r="AC56" s="353"/>
      <c r="AD56" s="353"/>
      <c r="AE56" s="353"/>
      <c r="AF56" s="353"/>
      <c r="AG56" s="354"/>
      <c r="AH56" s="354"/>
      <c r="AI56" s="354"/>
      <c r="AJ56" s="354"/>
      <c r="AK56" s="354"/>
      <c r="AL56" s="354"/>
      <c r="AM56" s="354"/>
      <c r="AN56" s="354"/>
      <c r="AO56" s="354"/>
      <c r="AP56" s="354"/>
      <c r="AQ56" s="354"/>
      <c r="AR56" s="354"/>
      <c r="AS56" s="354"/>
      <c r="AT56" s="354"/>
      <c r="AU56" s="354"/>
      <c r="AV56" s="354"/>
      <c r="AW56" s="354"/>
      <c r="AX56" s="354"/>
      <c r="AY56" s="354"/>
      <c r="AZ56" s="354"/>
      <c r="BA56" s="354"/>
      <c r="BB56" s="354"/>
      <c r="BC56" s="354"/>
      <c r="BD56" s="354"/>
      <c r="BE56" s="354"/>
      <c r="BF56" s="354"/>
      <c r="BG56" s="354"/>
      <c r="BH56" s="354"/>
      <c r="BI56" s="354"/>
      <c r="BJ56" s="354"/>
      <c r="BK56" s="354"/>
      <c r="BL56" s="354"/>
      <c r="BM56" s="354"/>
      <c r="BN56" s="354"/>
      <c r="BO56" s="354"/>
      <c r="BP56" s="354"/>
      <c r="BQ56" s="354"/>
      <c r="BR56" s="354"/>
      <c r="BS56" s="354"/>
      <c r="BT56" s="354"/>
      <c r="BU56" s="354"/>
      <c r="BV56" s="354"/>
      <c r="BW56" s="354"/>
      <c r="BX56" s="354"/>
      <c r="BY56" s="354"/>
      <c r="BZ56" s="354"/>
      <c r="CA56" s="354"/>
      <c r="CB56" s="354"/>
      <c r="CC56" s="354"/>
      <c r="CD56" s="354"/>
      <c r="CE56" s="354"/>
    </row>
    <row r="57" spans="1:83" ht="20.100000000000001" customHeight="1" x14ac:dyDescent="0.3">
      <c r="B57" s="18" t="s">
        <v>63</v>
      </c>
      <c r="C57" s="466" t="s">
        <v>64</v>
      </c>
      <c r="D57" s="466"/>
      <c r="E57" s="466"/>
      <c r="F57" s="466"/>
      <c r="G57" s="466"/>
      <c r="H57" s="466"/>
      <c r="I57" s="38" t="s">
        <v>60</v>
      </c>
      <c r="J57" s="467"/>
      <c r="K57" s="467"/>
      <c r="L57" s="467"/>
      <c r="M57" s="467"/>
      <c r="N57" s="467"/>
      <c r="O57" s="467"/>
      <c r="P57" s="467"/>
      <c r="Q57" s="467"/>
      <c r="R57" s="467"/>
      <c r="S57" s="467"/>
      <c r="T57" s="467"/>
      <c r="U57" s="467"/>
      <c r="V57" s="467"/>
      <c r="W57" s="467"/>
      <c r="X57" s="467"/>
      <c r="Z57" s="468" t="s">
        <v>61</v>
      </c>
      <c r="AA57" s="468"/>
      <c r="AB57" s="469"/>
      <c r="AC57" s="470"/>
      <c r="AD57" s="470"/>
      <c r="AE57" s="470"/>
      <c r="AF57" s="470"/>
    </row>
    <row r="58" spans="1:83" ht="3.95" customHeight="1" x14ac:dyDescent="0.2">
      <c r="A58" s="243"/>
      <c r="B58" s="243"/>
      <c r="C58" s="243"/>
      <c r="D58" s="243"/>
      <c r="E58" s="243"/>
      <c r="F58" s="243"/>
      <c r="G58" s="243"/>
      <c r="H58" s="243"/>
      <c r="I58" s="243"/>
      <c r="J58" s="243"/>
      <c r="K58" s="243"/>
      <c r="L58" s="243"/>
      <c r="M58" s="243"/>
      <c r="N58" s="243"/>
      <c r="O58" s="243"/>
      <c r="P58" s="243"/>
      <c r="Q58" s="243"/>
      <c r="R58" s="243"/>
      <c r="S58" s="243"/>
      <c r="T58" s="243"/>
      <c r="U58" s="243"/>
      <c r="V58" s="243"/>
      <c r="W58" s="243"/>
      <c r="X58" s="243"/>
      <c r="Y58" s="243"/>
      <c r="Z58" s="243"/>
      <c r="AA58" s="243"/>
      <c r="AB58" s="243"/>
      <c r="AC58" s="243"/>
      <c r="AD58" s="243"/>
      <c r="AE58" s="243"/>
      <c r="AF58" s="243"/>
    </row>
    <row r="59" spans="1:83" ht="15" customHeight="1" x14ac:dyDescent="0.2">
      <c r="B59" s="18" t="s">
        <v>65</v>
      </c>
      <c r="C59" s="465" t="s">
        <v>66</v>
      </c>
      <c r="D59" s="465"/>
      <c r="E59" s="465"/>
      <c r="F59" s="465"/>
      <c r="G59" s="465"/>
      <c r="H59" s="465"/>
      <c r="I59" s="41"/>
      <c r="K59" s="294" t="s">
        <v>177</v>
      </c>
      <c r="L59" s="241"/>
      <c r="M59" s="241"/>
      <c r="N59" s="241"/>
      <c r="O59" s="241"/>
      <c r="P59" s="241"/>
      <c r="Q59" s="241"/>
      <c r="R59" s="241"/>
      <c r="S59" s="241"/>
      <c r="T59" s="241"/>
      <c r="U59" s="241"/>
      <c r="V59" s="241"/>
      <c r="W59" s="241"/>
      <c r="X59" s="241"/>
      <c r="Y59" s="241"/>
      <c r="Z59" s="241"/>
      <c r="AA59" s="241"/>
      <c r="AB59" s="241"/>
      <c r="AC59" s="241"/>
      <c r="AD59" s="241"/>
      <c r="AE59" s="241"/>
      <c r="AF59" s="241"/>
    </row>
    <row r="60" spans="1:83" ht="9.9499999999999993" customHeight="1" x14ac:dyDescent="0.2">
      <c r="L60" s="242"/>
      <c r="M60" s="242"/>
      <c r="N60" s="242"/>
      <c r="O60" s="242"/>
      <c r="P60" s="242"/>
      <c r="Q60" s="242"/>
      <c r="R60" s="242"/>
      <c r="S60" s="242"/>
      <c r="T60" s="242"/>
      <c r="U60" s="242"/>
      <c r="V60" s="242"/>
      <c r="W60" s="242"/>
      <c r="X60" s="242"/>
      <c r="Y60" s="242"/>
      <c r="Z60" s="242"/>
      <c r="AA60" s="242"/>
      <c r="AB60" s="242"/>
      <c r="AC60" s="242"/>
      <c r="AD60" s="242"/>
      <c r="AE60" s="242"/>
      <c r="AF60" s="242"/>
    </row>
    <row r="61" spans="1:83" ht="9.9499999999999993" customHeight="1" x14ac:dyDescent="0.2">
      <c r="L61" s="242"/>
      <c r="M61" s="242"/>
      <c r="N61" s="242"/>
      <c r="O61" s="242"/>
      <c r="P61" s="242"/>
      <c r="Q61" s="242"/>
      <c r="R61" s="242"/>
      <c r="S61" s="242"/>
      <c r="T61" s="242"/>
      <c r="U61" s="242"/>
      <c r="V61" s="242"/>
      <c r="W61" s="242"/>
      <c r="X61" s="242"/>
      <c r="Y61" s="242"/>
      <c r="Z61" s="242"/>
      <c r="AA61" s="242"/>
      <c r="AB61" s="242"/>
      <c r="AC61" s="242"/>
      <c r="AD61" s="242"/>
      <c r="AE61" s="242"/>
      <c r="AF61" s="242"/>
    </row>
    <row r="62" spans="1:83" ht="9.9499999999999993" customHeight="1" x14ac:dyDescent="0.2">
      <c r="L62" s="242"/>
      <c r="M62" s="242"/>
      <c r="N62" s="242"/>
      <c r="O62" s="242"/>
      <c r="P62" s="242"/>
      <c r="Q62" s="242"/>
      <c r="R62" s="242"/>
      <c r="S62" s="242"/>
      <c r="T62" s="242"/>
      <c r="U62" s="242"/>
      <c r="V62" s="242"/>
      <c r="W62" s="242"/>
      <c r="X62" s="242"/>
      <c r="Y62" s="242"/>
      <c r="Z62" s="242"/>
      <c r="AA62" s="242"/>
      <c r="AB62" s="242"/>
      <c r="AC62" s="242"/>
      <c r="AD62" s="242"/>
      <c r="AE62" s="242"/>
      <c r="AF62" s="242"/>
    </row>
    <row r="63" spans="1:83" ht="9.9499999999999993" customHeight="1" x14ac:dyDescent="0.2">
      <c r="L63" s="295"/>
      <c r="M63" s="295"/>
      <c r="N63" s="295"/>
      <c r="O63" s="295"/>
      <c r="P63" s="295"/>
      <c r="Q63" s="295"/>
      <c r="R63" s="295"/>
      <c r="S63" s="295"/>
      <c r="T63" s="295"/>
      <c r="U63" s="295"/>
      <c r="V63" s="295"/>
      <c r="W63" s="295"/>
      <c r="X63" s="295"/>
      <c r="Y63" s="295"/>
      <c r="Z63" s="295"/>
      <c r="AA63" s="295"/>
      <c r="AB63" s="295"/>
      <c r="AC63" s="295"/>
      <c r="AD63" s="295"/>
      <c r="AE63" s="295"/>
      <c r="AF63" s="295"/>
    </row>
    <row r="64" spans="1:83" s="42" customFormat="1" ht="3" customHeight="1" x14ac:dyDescent="0.2">
      <c r="A64" s="240"/>
      <c r="B64" s="240"/>
      <c r="C64" s="240"/>
      <c r="D64" s="240"/>
      <c r="E64" s="240"/>
      <c r="F64" s="240"/>
      <c r="G64" s="240"/>
      <c r="H64" s="240"/>
      <c r="I64" s="240"/>
      <c r="J64" s="240"/>
      <c r="K64" s="240"/>
      <c r="L64" s="240"/>
      <c r="M64" s="240"/>
      <c r="N64" s="240"/>
      <c r="O64" s="240"/>
      <c r="P64" s="240"/>
      <c r="Q64" s="240"/>
      <c r="R64" s="240"/>
      <c r="S64" s="240"/>
      <c r="T64" s="240"/>
      <c r="U64" s="240"/>
      <c r="V64" s="240"/>
      <c r="W64" s="240"/>
      <c r="X64" s="240"/>
      <c r="Y64" s="240"/>
      <c r="Z64" s="240"/>
      <c r="AA64" s="240"/>
      <c r="AB64" s="240"/>
      <c r="AC64" s="240"/>
      <c r="AD64" s="240"/>
      <c r="AE64" s="240"/>
      <c r="AF64" s="240"/>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row>
    <row r="66" spans="33:83" s="42" customFormat="1" x14ac:dyDescent="0.2">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row>
    <row r="67" spans="33:83" s="42" customFormat="1" x14ac:dyDescent="0.2">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row>
    <row r="68" spans="33:83" s="42" customFormat="1" x14ac:dyDescent="0.2">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row>
    <row r="69" spans="33:83" s="42" customFormat="1" x14ac:dyDescent="0.2">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row>
    <row r="70" spans="33:83" s="42" customFormat="1" x14ac:dyDescent="0.2">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row>
    <row r="71" spans="33:83" s="42" customFormat="1" x14ac:dyDescent="0.2">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row>
    <row r="72" spans="33:83" s="42" customFormat="1" x14ac:dyDescent="0.2">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row>
    <row r="73" spans="33:83" s="42" customFormat="1" x14ac:dyDescent="0.2">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row>
    <row r="74" spans="33:83" s="42" customFormat="1" x14ac:dyDescent="0.2">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row>
    <row r="75" spans="33:83" s="42" customFormat="1" x14ac:dyDescent="0.2">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row>
    <row r="76" spans="33:83" s="42" customFormat="1" x14ac:dyDescent="0.2">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row>
    <row r="77" spans="33:83" s="42" customFormat="1" x14ac:dyDescent="0.2">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row>
    <row r="78" spans="33:83" s="42" customFormat="1" x14ac:dyDescent="0.2">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row>
    <row r="79" spans="33:83" s="42" customFormat="1" x14ac:dyDescent="0.2">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row>
    <row r="80" spans="33:83" s="42" customFormat="1" x14ac:dyDescent="0.2">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row>
    <row r="81" spans="33:83" s="42" customFormat="1" x14ac:dyDescent="0.2">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row>
    <row r="82" spans="33:83" s="42" customFormat="1" x14ac:dyDescent="0.2">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row>
    <row r="83" spans="33:83" s="42" customFormat="1" x14ac:dyDescent="0.2">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row>
    <row r="84" spans="33:83" s="42" customFormat="1" x14ac:dyDescent="0.2">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row>
    <row r="85" spans="33:83" s="42" customFormat="1" x14ac:dyDescent="0.2">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row>
    <row r="86" spans="33:83" s="42" customFormat="1" x14ac:dyDescent="0.2">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row>
    <row r="87" spans="33:83" s="42" customFormat="1" x14ac:dyDescent="0.2">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row>
    <row r="88" spans="33:83" s="42" customFormat="1" x14ac:dyDescent="0.2">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row>
    <row r="89" spans="33:83" s="42" customFormat="1" x14ac:dyDescent="0.2">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row>
    <row r="90" spans="33:83" s="42" customFormat="1" x14ac:dyDescent="0.2">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row>
    <row r="91" spans="33:83" s="42" customFormat="1" x14ac:dyDescent="0.2">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row>
    <row r="92" spans="33:83" s="42" customFormat="1" x14ac:dyDescent="0.2">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row>
    <row r="93" spans="33:83" s="42" customFormat="1" x14ac:dyDescent="0.2">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row>
    <row r="94" spans="33:83" s="42" customFormat="1" x14ac:dyDescent="0.2">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row>
    <row r="95" spans="33:83" s="42" customFormat="1" x14ac:dyDescent="0.2">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row>
    <row r="96" spans="33:83" s="42" customFormat="1" x14ac:dyDescent="0.2">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row>
    <row r="97" spans="33:83" s="42" customFormat="1" x14ac:dyDescent="0.2">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row>
    <row r="98" spans="33:83" s="42" customFormat="1" x14ac:dyDescent="0.2">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row>
    <row r="99" spans="33:83" s="42" customFormat="1" x14ac:dyDescent="0.2">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row>
    <row r="100" spans="33:83" s="42" customFormat="1" x14ac:dyDescent="0.2">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row>
    <row r="101" spans="33:83" s="42" customFormat="1" x14ac:dyDescent="0.2">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row>
    <row r="102" spans="33:83" s="42" customFormat="1" x14ac:dyDescent="0.2">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row>
    <row r="103" spans="33:83" s="42" customFormat="1" x14ac:dyDescent="0.2">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row>
    <row r="104" spans="33:83" s="42" customFormat="1" x14ac:dyDescent="0.2">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row>
    <row r="105" spans="33:83" s="42" customFormat="1" x14ac:dyDescent="0.2">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row>
    <row r="106" spans="33:83" s="42" customFormat="1" x14ac:dyDescent="0.2">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row>
    <row r="107" spans="33:83" s="42" customFormat="1" x14ac:dyDescent="0.2">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row>
    <row r="108" spans="33:83" s="42" customFormat="1" x14ac:dyDescent="0.2">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row>
    <row r="109" spans="33:83" s="42" customFormat="1" x14ac:dyDescent="0.2">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row>
    <row r="110" spans="33:83" s="42" customFormat="1" x14ac:dyDescent="0.2">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row>
    <row r="111" spans="33:83" s="42" customFormat="1" x14ac:dyDescent="0.2">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row>
    <row r="112" spans="33:83" s="42" customFormat="1" x14ac:dyDescent="0.2">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row>
    <row r="113" spans="33:83" s="42" customFormat="1" x14ac:dyDescent="0.2">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row>
    <row r="114" spans="33:83" s="42" customFormat="1" x14ac:dyDescent="0.2">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row>
    <row r="115" spans="33:83" s="42" customFormat="1" x14ac:dyDescent="0.2">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row>
    <row r="116" spans="33:83" s="42" customFormat="1" x14ac:dyDescent="0.2">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row>
    <row r="117" spans="33:83" s="42" customFormat="1" x14ac:dyDescent="0.2">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row>
    <row r="118" spans="33:83" s="42" customFormat="1" x14ac:dyDescent="0.2">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row>
    <row r="119" spans="33:83" s="42" customFormat="1" x14ac:dyDescent="0.2">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row>
    <row r="120" spans="33:83" s="42" customFormat="1" x14ac:dyDescent="0.2">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row>
    <row r="121" spans="33:83" s="42" customFormat="1" x14ac:dyDescent="0.2">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row>
    <row r="122" spans="33:83" s="42" customFormat="1" x14ac:dyDescent="0.2">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row>
    <row r="123" spans="33:83" s="42" customFormat="1" x14ac:dyDescent="0.2">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row>
    <row r="124" spans="33:83" s="42" customFormat="1" x14ac:dyDescent="0.2">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row>
    <row r="125" spans="33:83" s="42" customFormat="1" x14ac:dyDescent="0.2">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row>
    <row r="126" spans="33:83" s="42" customFormat="1" x14ac:dyDescent="0.2">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row>
    <row r="127" spans="33:83" s="42" customFormat="1" x14ac:dyDescent="0.2">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row>
    <row r="128" spans="33:83" s="42" customFormat="1" x14ac:dyDescent="0.2">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row>
    <row r="129" spans="33:83" s="42" customFormat="1" x14ac:dyDescent="0.2">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row>
    <row r="130" spans="33:83" s="42" customFormat="1" x14ac:dyDescent="0.2">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row>
    <row r="131" spans="33:83" s="42" customFormat="1" x14ac:dyDescent="0.2">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row>
    <row r="132" spans="33:83" s="42" customFormat="1" x14ac:dyDescent="0.2">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row>
    <row r="133" spans="33:83" s="42" customFormat="1" x14ac:dyDescent="0.2">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row>
    <row r="134" spans="33:83" s="42" customFormat="1" x14ac:dyDescent="0.2">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row>
    <row r="135" spans="33:83" s="42" customFormat="1" x14ac:dyDescent="0.2">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row>
    <row r="136" spans="33:83" s="42" customFormat="1" x14ac:dyDescent="0.2">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row>
    <row r="137" spans="33:83" s="42" customFormat="1" x14ac:dyDescent="0.2">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row>
    <row r="138" spans="33:83" s="42" customFormat="1" x14ac:dyDescent="0.2">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row>
    <row r="139" spans="33:83" s="42" customFormat="1" x14ac:dyDescent="0.2">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row>
    <row r="140" spans="33:83" s="42" customFormat="1" x14ac:dyDescent="0.2">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row>
  </sheetData>
  <sheetProtection algorithmName="SHA-512" hashValue="Q3U+grGJTRuyJRnZZ2KfNB/ThNrJqVN90Bj9KxXxSNnb1HwHZDuBP1zoMqpF+pJNmxJYPZ9KprljH0WETzBgPA==" saltValue="bqWJqNR+d4tuQNuDr6AEUg==" spinCount="100000" sheet="1" objects="1" scenarios="1" selectLockedCells="1"/>
  <mergeCells count="97">
    <mergeCell ref="I49:O49"/>
    <mergeCell ref="C51:G51"/>
    <mergeCell ref="H51:AF51"/>
    <mergeCell ref="I47:O47"/>
    <mergeCell ref="P47:AF47"/>
    <mergeCell ref="I48:O48"/>
    <mergeCell ref="P48:W48"/>
    <mergeCell ref="X48:Y48"/>
    <mergeCell ref="AA48:AC48"/>
    <mergeCell ref="AD48:AF48"/>
    <mergeCell ref="D54:G54"/>
    <mergeCell ref="I54:X54"/>
    <mergeCell ref="Z54:AA54"/>
    <mergeCell ref="AB54:AF54"/>
    <mergeCell ref="I55:X55"/>
    <mergeCell ref="C59:H59"/>
    <mergeCell ref="C57:H57"/>
    <mergeCell ref="J57:X57"/>
    <mergeCell ref="Z57:AA57"/>
    <mergeCell ref="AB57:AF57"/>
    <mergeCell ref="L43:W43"/>
    <mergeCell ref="Y43:AB43"/>
    <mergeCell ref="L44:W44"/>
    <mergeCell ref="Y44:AB44"/>
    <mergeCell ref="C46:H46"/>
    <mergeCell ref="I46:O46"/>
    <mergeCell ref="P46:AF46"/>
    <mergeCell ref="L39:W39"/>
    <mergeCell ref="Y39:AB39"/>
    <mergeCell ref="L40:W40"/>
    <mergeCell ref="Y40:AB40"/>
    <mergeCell ref="L42:W42"/>
    <mergeCell ref="Y42:AB42"/>
    <mergeCell ref="N35:Q35"/>
    <mergeCell ref="U35:Z35"/>
    <mergeCell ref="AB35:AE35"/>
    <mergeCell ref="A37:AF37"/>
    <mergeCell ref="C38:I38"/>
    <mergeCell ref="L38:W38"/>
    <mergeCell ref="Y38:AB38"/>
    <mergeCell ref="E33:L33"/>
    <mergeCell ref="N33:Q33"/>
    <mergeCell ref="U33:Z33"/>
    <mergeCell ref="AB33:AE33"/>
    <mergeCell ref="E34:L34"/>
    <mergeCell ref="N34:Q34"/>
    <mergeCell ref="U34:Z34"/>
    <mergeCell ref="AB34:AE34"/>
    <mergeCell ref="E31:L31"/>
    <mergeCell ref="N31:Q31"/>
    <mergeCell ref="U31:Z31"/>
    <mergeCell ref="AB31:AE31"/>
    <mergeCell ref="E32:L32"/>
    <mergeCell ref="N32:Q32"/>
    <mergeCell ref="U32:Z32"/>
    <mergeCell ref="AB32:AE32"/>
    <mergeCell ref="E29:L29"/>
    <mergeCell ref="N29:Q29"/>
    <mergeCell ref="U29:Z29"/>
    <mergeCell ref="AB29:AE29"/>
    <mergeCell ref="E30:L30"/>
    <mergeCell ref="N30:Q30"/>
    <mergeCell ref="U30:Z30"/>
    <mergeCell ref="AB30:AE30"/>
    <mergeCell ref="E27:L27"/>
    <mergeCell ref="N27:Q27"/>
    <mergeCell ref="U27:Z27"/>
    <mergeCell ref="AB27:AE27"/>
    <mergeCell ref="E28:L28"/>
    <mergeCell ref="N28:Q28"/>
    <mergeCell ref="U28:Z28"/>
    <mergeCell ref="AB28:AE28"/>
    <mergeCell ref="J21:AF21"/>
    <mergeCell ref="J22:AF22"/>
    <mergeCell ref="J23:AF23"/>
    <mergeCell ref="C25:AF25"/>
    <mergeCell ref="D26:R26"/>
    <mergeCell ref="T26:AF26"/>
    <mergeCell ref="N16:Q16"/>
    <mergeCell ref="T16:W16"/>
    <mergeCell ref="J19:AF19"/>
    <mergeCell ref="J20:AF20"/>
    <mergeCell ref="N10:Q10"/>
    <mergeCell ref="T10:W10"/>
    <mergeCell ref="L12:M12"/>
    <mergeCell ref="T14:AF14"/>
    <mergeCell ref="AB9:AD9"/>
    <mergeCell ref="J7:N7"/>
    <mergeCell ref="T7:V7"/>
    <mergeCell ref="A1:P1"/>
    <mergeCell ref="Q1:AF1"/>
    <mergeCell ref="A3:AF3"/>
    <mergeCell ref="A4:AF4"/>
    <mergeCell ref="A5:AF5"/>
    <mergeCell ref="B6:AF6"/>
    <mergeCell ref="AD7:AF7"/>
    <mergeCell ref="Y7:AB7"/>
  </mergeCells>
  <printOptions horizontalCentered="1"/>
  <pageMargins left="0" right="0" top="0.25" bottom="0" header="0.25" footer="0"/>
  <pageSetup scale="97" orientation="portrait" r:id="rId1"/>
  <headerFooter alignWithMargins="0">
    <oddFooter>&amp;L&amp;"Arial,Italic"&amp;8DPR 364 (Rev. 1/16)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ltText="Check box if this is the Final payment requests">
                <anchor moveWithCells="1">
                  <from>
                    <xdr:col>14</xdr:col>
                    <xdr:colOff>57150</xdr:colOff>
                    <xdr:row>11</xdr:row>
                    <xdr:rowOff>19050</xdr:rowOff>
                  </from>
                  <to>
                    <xdr:col>15</xdr:col>
                    <xdr:colOff>123825</xdr:colOff>
                    <xdr:row>12</xdr:row>
                    <xdr:rowOff>9525</xdr:rowOff>
                  </to>
                </anchor>
              </controlPr>
            </control>
          </mc:Choice>
        </mc:AlternateContent>
        <mc:AlternateContent xmlns:mc="http://schemas.openxmlformats.org/markup-compatibility/2006">
          <mc:Choice Requires="x14">
            <control shapeId="4098" r:id="rId5" name="Check Box 2">
              <controlPr defaultSize="0" autoFill="0" autoLine="0" autoPict="0" altText="Check box if this is an Advance Payment Request ">
                <anchor moveWithCells="1">
                  <from>
                    <xdr:col>2</xdr:col>
                    <xdr:colOff>0</xdr:colOff>
                    <xdr:row>17</xdr:row>
                    <xdr:rowOff>200025</xdr:rowOff>
                  </from>
                  <to>
                    <xdr:col>3</xdr:col>
                    <xdr:colOff>66675</xdr:colOff>
                    <xdr:row>19</xdr:row>
                    <xdr:rowOff>85725</xdr:rowOff>
                  </to>
                </anchor>
              </controlPr>
            </control>
          </mc:Choice>
        </mc:AlternateContent>
        <mc:AlternateContent xmlns:mc="http://schemas.openxmlformats.org/markup-compatibility/2006">
          <mc:Choice Requires="x14">
            <control shapeId="4099" r:id="rId6" name="Check Box 3">
              <controlPr defaultSize="0" autoFill="0" autoLine="0" autoPict="0" altText="Check box if this is a Reimbursement Payment Request ">
                <anchor moveWithCells="1">
                  <from>
                    <xdr:col>2</xdr:col>
                    <xdr:colOff>0</xdr:colOff>
                    <xdr:row>22</xdr:row>
                    <xdr:rowOff>0</xdr:rowOff>
                  </from>
                  <to>
                    <xdr:col>3</xdr:col>
                    <xdr:colOff>66675</xdr:colOff>
                    <xdr:row>23</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249977111117893"/>
  </sheetPr>
  <dimension ref="A1:W52"/>
  <sheetViews>
    <sheetView showGridLines="0" view="pageBreakPreview" topLeftCell="A31" zoomScale="130" zoomScaleNormal="100" zoomScaleSheetLayoutView="130" workbookViewId="0">
      <selection activeCell="N10" sqref="N10:P10"/>
    </sheetView>
  </sheetViews>
  <sheetFormatPr defaultRowHeight="19.899999999999999" customHeight="1" x14ac:dyDescent="0.25"/>
  <cols>
    <col min="1" max="1" width="3.7109375" style="173" customWidth="1"/>
    <col min="2" max="2" width="7.7109375" style="172" bestFit="1" customWidth="1"/>
    <col min="3" max="3" width="8.42578125" style="172" customWidth="1"/>
    <col min="4" max="4" width="7.7109375" style="172" customWidth="1"/>
    <col min="5" max="5" width="5.42578125" style="172" customWidth="1"/>
    <col min="6" max="6" width="3.5703125" style="172" customWidth="1"/>
    <col min="7" max="7" width="2.7109375" style="172" customWidth="1"/>
    <col min="8" max="8" width="7.140625" style="172" customWidth="1"/>
    <col min="9" max="9" width="3.7109375" style="172" customWidth="1"/>
    <col min="10" max="10" width="5.28515625" style="172" customWidth="1"/>
    <col min="11" max="11" width="3.7109375" style="172" customWidth="1"/>
    <col min="12" max="12" width="4.7109375" style="172" customWidth="1"/>
    <col min="13" max="13" width="2.7109375" style="172" customWidth="1"/>
    <col min="14" max="14" width="7.140625" style="172" customWidth="1"/>
    <col min="15" max="15" width="3.7109375" style="172" customWidth="1"/>
    <col min="16" max="16" width="4.7109375" style="171" customWidth="1"/>
    <col min="17" max="17" width="3.7109375" style="171" customWidth="1"/>
    <col min="18" max="18" width="5.7109375" style="171" customWidth="1"/>
    <col min="19" max="23" width="9.140625" style="171"/>
    <col min="24" max="256" width="9.140625" style="172"/>
    <col min="257" max="257" width="3.7109375" style="172" customWidth="1"/>
    <col min="258" max="258" width="7.7109375" style="172" bestFit="1" customWidth="1"/>
    <col min="259" max="259" width="9.140625" style="172"/>
    <col min="260" max="260" width="7.7109375" style="172" customWidth="1"/>
    <col min="261" max="261" width="3.7109375" style="172" customWidth="1"/>
    <col min="262" max="262" width="4.7109375" style="172" customWidth="1"/>
    <col min="263" max="263" width="2.7109375" style="172" customWidth="1"/>
    <col min="264" max="264" width="7.140625" style="172" customWidth="1"/>
    <col min="265" max="265" width="3.7109375" style="172" customWidth="1"/>
    <col min="266" max="266" width="4.42578125" style="172" customWidth="1"/>
    <col min="267" max="267" width="3.7109375" style="172" customWidth="1"/>
    <col min="268" max="268" width="4.7109375" style="172" customWidth="1"/>
    <col min="269" max="269" width="2.7109375" style="172" customWidth="1"/>
    <col min="270" max="270" width="7.140625" style="172" customWidth="1"/>
    <col min="271" max="271" width="3.7109375" style="172" customWidth="1"/>
    <col min="272" max="272" width="4.7109375" style="172" customWidth="1"/>
    <col min="273" max="273" width="3.7109375" style="172" customWidth="1"/>
    <col min="274" max="274" width="5.7109375" style="172" customWidth="1"/>
    <col min="275" max="512" width="9.140625" style="172"/>
    <col min="513" max="513" width="3.7109375" style="172" customWidth="1"/>
    <col min="514" max="514" width="7.7109375" style="172" bestFit="1" customWidth="1"/>
    <col min="515" max="515" width="9.140625" style="172"/>
    <col min="516" max="516" width="7.7109375" style="172" customWidth="1"/>
    <col min="517" max="517" width="3.7109375" style="172" customWidth="1"/>
    <col min="518" max="518" width="4.7109375" style="172" customWidth="1"/>
    <col min="519" max="519" width="2.7109375" style="172" customWidth="1"/>
    <col min="520" max="520" width="7.140625" style="172" customWidth="1"/>
    <col min="521" max="521" width="3.7109375" style="172" customWidth="1"/>
    <col min="522" max="522" width="4.42578125" style="172" customWidth="1"/>
    <col min="523" max="523" width="3.7109375" style="172" customWidth="1"/>
    <col min="524" max="524" width="4.7109375" style="172" customWidth="1"/>
    <col min="525" max="525" width="2.7109375" style="172" customWidth="1"/>
    <col min="526" max="526" width="7.140625" style="172" customWidth="1"/>
    <col min="527" max="527" width="3.7109375" style="172" customWidth="1"/>
    <col min="528" max="528" width="4.7109375" style="172" customWidth="1"/>
    <col min="529" max="529" width="3.7109375" style="172" customWidth="1"/>
    <col min="530" max="530" width="5.7109375" style="172" customWidth="1"/>
    <col min="531" max="768" width="9.140625" style="172"/>
    <col min="769" max="769" width="3.7109375" style="172" customWidth="1"/>
    <col min="770" max="770" width="7.7109375" style="172" bestFit="1" customWidth="1"/>
    <col min="771" max="771" width="9.140625" style="172"/>
    <col min="772" max="772" width="7.7109375" style="172" customWidth="1"/>
    <col min="773" max="773" width="3.7109375" style="172" customWidth="1"/>
    <col min="774" max="774" width="4.7109375" style="172" customWidth="1"/>
    <col min="775" max="775" width="2.7109375" style="172" customWidth="1"/>
    <col min="776" max="776" width="7.140625" style="172" customWidth="1"/>
    <col min="777" max="777" width="3.7109375" style="172" customWidth="1"/>
    <col min="778" max="778" width="4.42578125" style="172" customWidth="1"/>
    <col min="779" max="779" width="3.7109375" style="172" customWidth="1"/>
    <col min="780" max="780" width="4.7109375" style="172" customWidth="1"/>
    <col min="781" max="781" width="2.7109375" style="172" customWidth="1"/>
    <col min="782" max="782" width="7.140625" style="172" customWidth="1"/>
    <col min="783" max="783" width="3.7109375" style="172" customWidth="1"/>
    <col min="784" max="784" width="4.7109375" style="172" customWidth="1"/>
    <col min="785" max="785" width="3.7109375" style="172" customWidth="1"/>
    <col min="786" max="786" width="5.7109375" style="172" customWidth="1"/>
    <col min="787" max="1024" width="9.140625" style="172"/>
    <col min="1025" max="1025" width="3.7109375" style="172" customWidth="1"/>
    <col min="1026" max="1026" width="7.7109375" style="172" bestFit="1" customWidth="1"/>
    <col min="1027" max="1027" width="9.140625" style="172"/>
    <col min="1028" max="1028" width="7.7109375" style="172" customWidth="1"/>
    <col min="1029" max="1029" width="3.7109375" style="172" customWidth="1"/>
    <col min="1030" max="1030" width="4.7109375" style="172" customWidth="1"/>
    <col min="1031" max="1031" width="2.7109375" style="172" customWidth="1"/>
    <col min="1032" max="1032" width="7.140625" style="172" customWidth="1"/>
    <col min="1033" max="1033" width="3.7109375" style="172" customWidth="1"/>
    <col min="1034" max="1034" width="4.42578125" style="172" customWidth="1"/>
    <col min="1035" max="1035" width="3.7109375" style="172" customWidth="1"/>
    <col min="1036" max="1036" width="4.7109375" style="172" customWidth="1"/>
    <col min="1037" max="1037" width="2.7109375" style="172" customWidth="1"/>
    <col min="1038" max="1038" width="7.140625" style="172" customWidth="1"/>
    <col min="1039" max="1039" width="3.7109375" style="172" customWidth="1"/>
    <col min="1040" max="1040" width="4.7109375" style="172" customWidth="1"/>
    <col min="1041" max="1041" width="3.7109375" style="172" customWidth="1"/>
    <col min="1042" max="1042" width="5.7109375" style="172" customWidth="1"/>
    <col min="1043" max="1280" width="9.140625" style="172"/>
    <col min="1281" max="1281" width="3.7109375" style="172" customWidth="1"/>
    <col min="1282" max="1282" width="7.7109375" style="172" bestFit="1" customWidth="1"/>
    <col min="1283" max="1283" width="9.140625" style="172"/>
    <col min="1284" max="1284" width="7.7109375" style="172" customWidth="1"/>
    <col min="1285" max="1285" width="3.7109375" style="172" customWidth="1"/>
    <col min="1286" max="1286" width="4.7109375" style="172" customWidth="1"/>
    <col min="1287" max="1287" width="2.7109375" style="172" customWidth="1"/>
    <col min="1288" max="1288" width="7.140625" style="172" customWidth="1"/>
    <col min="1289" max="1289" width="3.7109375" style="172" customWidth="1"/>
    <col min="1290" max="1290" width="4.42578125" style="172" customWidth="1"/>
    <col min="1291" max="1291" width="3.7109375" style="172" customWidth="1"/>
    <col min="1292" max="1292" width="4.7109375" style="172" customWidth="1"/>
    <col min="1293" max="1293" width="2.7109375" style="172" customWidth="1"/>
    <col min="1294" max="1294" width="7.140625" style="172" customWidth="1"/>
    <col min="1295" max="1295" width="3.7109375" style="172" customWidth="1"/>
    <col min="1296" max="1296" width="4.7109375" style="172" customWidth="1"/>
    <col min="1297" max="1297" width="3.7109375" style="172" customWidth="1"/>
    <col min="1298" max="1298" width="5.7109375" style="172" customWidth="1"/>
    <col min="1299" max="1536" width="9.140625" style="172"/>
    <col min="1537" max="1537" width="3.7109375" style="172" customWidth="1"/>
    <col min="1538" max="1538" width="7.7109375" style="172" bestFit="1" customWidth="1"/>
    <col min="1539" max="1539" width="9.140625" style="172"/>
    <col min="1540" max="1540" width="7.7109375" style="172" customWidth="1"/>
    <col min="1541" max="1541" width="3.7109375" style="172" customWidth="1"/>
    <col min="1542" max="1542" width="4.7109375" style="172" customWidth="1"/>
    <col min="1543" max="1543" width="2.7109375" style="172" customWidth="1"/>
    <col min="1544" max="1544" width="7.140625" style="172" customWidth="1"/>
    <col min="1545" max="1545" width="3.7109375" style="172" customWidth="1"/>
    <col min="1546" max="1546" width="4.42578125" style="172" customWidth="1"/>
    <col min="1547" max="1547" width="3.7109375" style="172" customWidth="1"/>
    <col min="1548" max="1548" width="4.7109375" style="172" customWidth="1"/>
    <col min="1549" max="1549" width="2.7109375" style="172" customWidth="1"/>
    <col min="1550" max="1550" width="7.140625" style="172" customWidth="1"/>
    <col min="1551" max="1551" width="3.7109375" style="172" customWidth="1"/>
    <col min="1552" max="1552" width="4.7109375" style="172" customWidth="1"/>
    <col min="1553" max="1553" width="3.7109375" style="172" customWidth="1"/>
    <col min="1554" max="1554" width="5.7109375" style="172" customWidth="1"/>
    <col min="1555" max="1792" width="9.140625" style="172"/>
    <col min="1793" max="1793" width="3.7109375" style="172" customWidth="1"/>
    <col min="1794" max="1794" width="7.7109375" style="172" bestFit="1" customWidth="1"/>
    <col min="1795" max="1795" width="9.140625" style="172"/>
    <col min="1796" max="1796" width="7.7109375" style="172" customWidth="1"/>
    <col min="1797" max="1797" width="3.7109375" style="172" customWidth="1"/>
    <col min="1798" max="1798" width="4.7109375" style="172" customWidth="1"/>
    <col min="1799" max="1799" width="2.7109375" style="172" customWidth="1"/>
    <col min="1800" max="1800" width="7.140625" style="172" customWidth="1"/>
    <col min="1801" max="1801" width="3.7109375" style="172" customWidth="1"/>
    <col min="1802" max="1802" width="4.42578125" style="172" customWidth="1"/>
    <col min="1803" max="1803" width="3.7109375" style="172" customWidth="1"/>
    <col min="1804" max="1804" width="4.7109375" style="172" customWidth="1"/>
    <col min="1805" max="1805" width="2.7109375" style="172" customWidth="1"/>
    <col min="1806" max="1806" width="7.140625" style="172" customWidth="1"/>
    <col min="1807" max="1807" width="3.7109375" style="172" customWidth="1"/>
    <col min="1808" max="1808" width="4.7109375" style="172" customWidth="1"/>
    <col min="1809" max="1809" width="3.7109375" style="172" customWidth="1"/>
    <col min="1810" max="1810" width="5.7109375" style="172" customWidth="1"/>
    <col min="1811" max="2048" width="9.140625" style="172"/>
    <col min="2049" max="2049" width="3.7109375" style="172" customWidth="1"/>
    <col min="2050" max="2050" width="7.7109375" style="172" bestFit="1" customWidth="1"/>
    <col min="2051" max="2051" width="9.140625" style="172"/>
    <col min="2052" max="2052" width="7.7109375" style="172" customWidth="1"/>
    <col min="2053" max="2053" width="3.7109375" style="172" customWidth="1"/>
    <col min="2054" max="2054" width="4.7109375" style="172" customWidth="1"/>
    <col min="2055" max="2055" width="2.7109375" style="172" customWidth="1"/>
    <col min="2056" max="2056" width="7.140625" style="172" customWidth="1"/>
    <col min="2057" max="2057" width="3.7109375" style="172" customWidth="1"/>
    <col min="2058" max="2058" width="4.42578125" style="172" customWidth="1"/>
    <col min="2059" max="2059" width="3.7109375" style="172" customWidth="1"/>
    <col min="2060" max="2060" width="4.7109375" style="172" customWidth="1"/>
    <col min="2061" max="2061" width="2.7109375" style="172" customWidth="1"/>
    <col min="2062" max="2062" width="7.140625" style="172" customWidth="1"/>
    <col min="2063" max="2063" width="3.7109375" style="172" customWidth="1"/>
    <col min="2064" max="2064" width="4.7109375" style="172" customWidth="1"/>
    <col min="2065" max="2065" width="3.7109375" style="172" customWidth="1"/>
    <col min="2066" max="2066" width="5.7109375" style="172" customWidth="1"/>
    <col min="2067" max="2304" width="9.140625" style="172"/>
    <col min="2305" max="2305" width="3.7109375" style="172" customWidth="1"/>
    <col min="2306" max="2306" width="7.7109375" style="172" bestFit="1" customWidth="1"/>
    <col min="2307" max="2307" width="9.140625" style="172"/>
    <col min="2308" max="2308" width="7.7109375" style="172" customWidth="1"/>
    <col min="2309" max="2309" width="3.7109375" style="172" customWidth="1"/>
    <col min="2310" max="2310" width="4.7109375" style="172" customWidth="1"/>
    <col min="2311" max="2311" width="2.7109375" style="172" customWidth="1"/>
    <col min="2312" max="2312" width="7.140625" style="172" customWidth="1"/>
    <col min="2313" max="2313" width="3.7109375" style="172" customWidth="1"/>
    <col min="2314" max="2314" width="4.42578125" style="172" customWidth="1"/>
    <col min="2315" max="2315" width="3.7109375" style="172" customWidth="1"/>
    <col min="2316" max="2316" width="4.7109375" style="172" customWidth="1"/>
    <col min="2317" max="2317" width="2.7109375" style="172" customWidth="1"/>
    <col min="2318" max="2318" width="7.140625" style="172" customWidth="1"/>
    <col min="2319" max="2319" width="3.7109375" style="172" customWidth="1"/>
    <col min="2320" max="2320" width="4.7109375" style="172" customWidth="1"/>
    <col min="2321" max="2321" width="3.7109375" style="172" customWidth="1"/>
    <col min="2322" max="2322" width="5.7109375" style="172" customWidth="1"/>
    <col min="2323" max="2560" width="9.140625" style="172"/>
    <col min="2561" max="2561" width="3.7109375" style="172" customWidth="1"/>
    <col min="2562" max="2562" width="7.7109375" style="172" bestFit="1" customWidth="1"/>
    <col min="2563" max="2563" width="9.140625" style="172"/>
    <col min="2564" max="2564" width="7.7109375" style="172" customWidth="1"/>
    <col min="2565" max="2565" width="3.7109375" style="172" customWidth="1"/>
    <col min="2566" max="2566" width="4.7109375" style="172" customWidth="1"/>
    <col min="2567" max="2567" width="2.7109375" style="172" customWidth="1"/>
    <col min="2568" max="2568" width="7.140625" style="172" customWidth="1"/>
    <col min="2569" max="2569" width="3.7109375" style="172" customWidth="1"/>
    <col min="2570" max="2570" width="4.42578125" style="172" customWidth="1"/>
    <col min="2571" max="2571" width="3.7109375" style="172" customWidth="1"/>
    <col min="2572" max="2572" width="4.7109375" style="172" customWidth="1"/>
    <col min="2573" max="2573" width="2.7109375" style="172" customWidth="1"/>
    <col min="2574" max="2574" width="7.140625" style="172" customWidth="1"/>
    <col min="2575" max="2575" width="3.7109375" style="172" customWidth="1"/>
    <col min="2576" max="2576" width="4.7109375" style="172" customWidth="1"/>
    <col min="2577" max="2577" width="3.7109375" style="172" customWidth="1"/>
    <col min="2578" max="2578" width="5.7109375" style="172" customWidth="1"/>
    <col min="2579" max="2816" width="9.140625" style="172"/>
    <col min="2817" max="2817" width="3.7109375" style="172" customWidth="1"/>
    <col min="2818" max="2818" width="7.7109375" style="172" bestFit="1" customWidth="1"/>
    <col min="2819" max="2819" width="9.140625" style="172"/>
    <col min="2820" max="2820" width="7.7109375" style="172" customWidth="1"/>
    <col min="2821" max="2821" width="3.7109375" style="172" customWidth="1"/>
    <col min="2822" max="2822" width="4.7109375" style="172" customWidth="1"/>
    <col min="2823" max="2823" width="2.7109375" style="172" customWidth="1"/>
    <col min="2824" max="2824" width="7.140625" style="172" customWidth="1"/>
    <col min="2825" max="2825" width="3.7109375" style="172" customWidth="1"/>
    <col min="2826" max="2826" width="4.42578125" style="172" customWidth="1"/>
    <col min="2827" max="2827" width="3.7109375" style="172" customWidth="1"/>
    <col min="2828" max="2828" width="4.7109375" style="172" customWidth="1"/>
    <col min="2829" max="2829" width="2.7109375" style="172" customWidth="1"/>
    <col min="2830" max="2830" width="7.140625" style="172" customWidth="1"/>
    <col min="2831" max="2831" width="3.7109375" style="172" customWidth="1"/>
    <col min="2832" max="2832" width="4.7109375" style="172" customWidth="1"/>
    <col min="2833" max="2833" width="3.7109375" style="172" customWidth="1"/>
    <col min="2834" max="2834" width="5.7109375" style="172" customWidth="1"/>
    <col min="2835" max="3072" width="9.140625" style="172"/>
    <col min="3073" max="3073" width="3.7109375" style="172" customWidth="1"/>
    <col min="3074" max="3074" width="7.7109375" style="172" bestFit="1" customWidth="1"/>
    <col min="3075" max="3075" width="9.140625" style="172"/>
    <col min="3076" max="3076" width="7.7109375" style="172" customWidth="1"/>
    <col min="3077" max="3077" width="3.7109375" style="172" customWidth="1"/>
    <col min="3078" max="3078" width="4.7109375" style="172" customWidth="1"/>
    <col min="3079" max="3079" width="2.7109375" style="172" customWidth="1"/>
    <col min="3080" max="3080" width="7.140625" style="172" customWidth="1"/>
    <col min="3081" max="3081" width="3.7109375" style="172" customWidth="1"/>
    <col min="3082" max="3082" width="4.42578125" style="172" customWidth="1"/>
    <col min="3083" max="3083" width="3.7109375" style="172" customWidth="1"/>
    <col min="3084" max="3084" width="4.7109375" style="172" customWidth="1"/>
    <col min="3085" max="3085" width="2.7109375" style="172" customWidth="1"/>
    <col min="3086" max="3086" width="7.140625" style="172" customWidth="1"/>
    <col min="3087" max="3087" width="3.7109375" style="172" customWidth="1"/>
    <col min="3088" max="3088" width="4.7109375" style="172" customWidth="1"/>
    <col min="3089" max="3089" width="3.7109375" style="172" customWidth="1"/>
    <col min="3090" max="3090" width="5.7109375" style="172" customWidth="1"/>
    <col min="3091" max="3328" width="9.140625" style="172"/>
    <col min="3329" max="3329" width="3.7109375" style="172" customWidth="1"/>
    <col min="3330" max="3330" width="7.7109375" style="172" bestFit="1" customWidth="1"/>
    <col min="3331" max="3331" width="9.140625" style="172"/>
    <col min="3332" max="3332" width="7.7109375" style="172" customWidth="1"/>
    <col min="3333" max="3333" width="3.7109375" style="172" customWidth="1"/>
    <col min="3334" max="3334" width="4.7109375" style="172" customWidth="1"/>
    <col min="3335" max="3335" width="2.7109375" style="172" customWidth="1"/>
    <col min="3336" max="3336" width="7.140625" style="172" customWidth="1"/>
    <col min="3337" max="3337" width="3.7109375" style="172" customWidth="1"/>
    <col min="3338" max="3338" width="4.42578125" style="172" customWidth="1"/>
    <col min="3339" max="3339" width="3.7109375" style="172" customWidth="1"/>
    <col min="3340" max="3340" width="4.7109375" style="172" customWidth="1"/>
    <col min="3341" max="3341" width="2.7109375" style="172" customWidth="1"/>
    <col min="3342" max="3342" width="7.140625" style="172" customWidth="1"/>
    <col min="3343" max="3343" width="3.7109375" style="172" customWidth="1"/>
    <col min="3344" max="3344" width="4.7109375" style="172" customWidth="1"/>
    <col min="3345" max="3345" width="3.7109375" style="172" customWidth="1"/>
    <col min="3346" max="3346" width="5.7109375" style="172" customWidth="1"/>
    <col min="3347" max="3584" width="9.140625" style="172"/>
    <col min="3585" max="3585" width="3.7109375" style="172" customWidth="1"/>
    <col min="3586" max="3586" width="7.7109375" style="172" bestFit="1" customWidth="1"/>
    <col min="3587" max="3587" width="9.140625" style="172"/>
    <col min="3588" max="3588" width="7.7109375" style="172" customWidth="1"/>
    <col min="3589" max="3589" width="3.7109375" style="172" customWidth="1"/>
    <col min="3590" max="3590" width="4.7109375" style="172" customWidth="1"/>
    <col min="3591" max="3591" width="2.7109375" style="172" customWidth="1"/>
    <col min="3592" max="3592" width="7.140625" style="172" customWidth="1"/>
    <col min="3593" max="3593" width="3.7109375" style="172" customWidth="1"/>
    <col min="3594" max="3594" width="4.42578125" style="172" customWidth="1"/>
    <col min="3595" max="3595" width="3.7109375" style="172" customWidth="1"/>
    <col min="3596" max="3596" width="4.7109375" style="172" customWidth="1"/>
    <col min="3597" max="3597" width="2.7109375" style="172" customWidth="1"/>
    <col min="3598" max="3598" width="7.140625" style="172" customWidth="1"/>
    <col min="3599" max="3599" width="3.7109375" style="172" customWidth="1"/>
    <col min="3600" max="3600" width="4.7109375" style="172" customWidth="1"/>
    <col min="3601" max="3601" width="3.7109375" style="172" customWidth="1"/>
    <col min="3602" max="3602" width="5.7109375" style="172" customWidth="1"/>
    <col min="3603" max="3840" width="9.140625" style="172"/>
    <col min="3841" max="3841" width="3.7109375" style="172" customWidth="1"/>
    <col min="3842" max="3842" width="7.7109375" style="172" bestFit="1" customWidth="1"/>
    <col min="3843" max="3843" width="9.140625" style="172"/>
    <col min="3844" max="3844" width="7.7109375" style="172" customWidth="1"/>
    <col min="3845" max="3845" width="3.7109375" style="172" customWidth="1"/>
    <col min="3846" max="3846" width="4.7109375" style="172" customWidth="1"/>
    <col min="3847" max="3847" width="2.7109375" style="172" customWidth="1"/>
    <col min="3848" max="3848" width="7.140625" style="172" customWidth="1"/>
    <col min="3849" max="3849" width="3.7109375" style="172" customWidth="1"/>
    <col min="3850" max="3850" width="4.42578125" style="172" customWidth="1"/>
    <col min="3851" max="3851" width="3.7109375" style="172" customWidth="1"/>
    <col min="3852" max="3852" width="4.7109375" style="172" customWidth="1"/>
    <col min="3853" max="3853" width="2.7109375" style="172" customWidth="1"/>
    <col min="3854" max="3854" width="7.140625" style="172" customWidth="1"/>
    <col min="3855" max="3855" width="3.7109375" style="172" customWidth="1"/>
    <col min="3856" max="3856" width="4.7109375" style="172" customWidth="1"/>
    <col min="3857" max="3857" width="3.7109375" style="172" customWidth="1"/>
    <col min="3858" max="3858" width="5.7109375" style="172" customWidth="1"/>
    <col min="3859" max="4096" width="9.140625" style="172"/>
    <col min="4097" max="4097" width="3.7109375" style="172" customWidth="1"/>
    <col min="4098" max="4098" width="7.7109375" style="172" bestFit="1" customWidth="1"/>
    <col min="4099" max="4099" width="9.140625" style="172"/>
    <col min="4100" max="4100" width="7.7109375" style="172" customWidth="1"/>
    <col min="4101" max="4101" width="3.7109375" style="172" customWidth="1"/>
    <col min="4102" max="4102" width="4.7109375" style="172" customWidth="1"/>
    <col min="4103" max="4103" width="2.7109375" style="172" customWidth="1"/>
    <col min="4104" max="4104" width="7.140625" style="172" customWidth="1"/>
    <col min="4105" max="4105" width="3.7109375" style="172" customWidth="1"/>
    <col min="4106" max="4106" width="4.42578125" style="172" customWidth="1"/>
    <col min="4107" max="4107" width="3.7109375" style="172" customWidth="1"/>
    <col min="4108" max="4108" width="4.7109375" style="172" customWidth="1"/>
    <col min="4109" max="4109" width="2.7109375" style="172" customWidth="1"/>
    <col min="4110" max="4110" width="7.140625" style="172" customWidth="1"/>
    <col min="4111" max="4111" width="3.7109375" style="172" customWidth="1"/>
    <col min="4112" max="4112" width="4.7109375" style="172" customWidth="1"/>
    <col min="4113" max="4113" width="3.7109375" style="172" customWidth="1"/>
    <col min="4114" max="4114" width="5.7109375" style="172" customWidth="1"/>
    <col min="4115" max="4352" width="9.140625" style="172"/>
    <col min="4353" max="4353" width="3.7109375" style="172" customWidth="1"/>
    <col min="4354" max="4354" width="7.7109375" style="172" bestFit="1" customWidth="1"/>
    <col min="4355" max="4355" width="9.140625" style="172"/>
    <col min="4356" max="4356" width="7.7109375" style="172" customWidth="1"/>
    <col min="4357" max="4357" width="3.7109375" style="172" customWidth="1"/>
    <col min="4358" max="4358" width="4.7109375" style="172" customWidth="1"/>
    <col min="4359" max="4359" width="2.7109375" style="172" customWidth="1"/>
    <col min="4360" max="4360" width="7.140625" style="172" customWidth="1"/>
    <col min="4361" max="4361" width="3.7109375" style="172" customWidth="1"/>
    <col min="4362" max="4362" width="4.42578125" style="172" customWidth="1"/>
    <col min="4363" max="4363" width="3.7109375" style="172" customWidth="1"/>
    <col min="4364" max="4364" width="4.7109375" style="172" customWidth="1"/>
    <col min="4365" max="4365" width="2.7109375" style="172" customWidth="1"/>
    <col min="4366" max="4366" width="7.140625" style="172" customWidth="1"/>
    <col min="4367" max="4367" width="3.7109375" style="172" customWidth="1"/>
    <col min="4368" max="4368" width="4.7109375" style="172" customWidth="1"/>
    <col min="4369" max="4369" width="3.7109375" style="172" customWidth="1"/>
    <col min="4370" max="4370" width="5.7109375" style="172" customWidth="1"/>
    <col min="4371" max="4608" width="9.140625" style="172"/>
    <col min="4609" max="4609" width="3.7109375" style="172" customWidth="1"/>
    <col min="4610" max="4610" width="7.7109375" style="172" bestFit="1" customWidth="1"/>
    <col min="4611" max="4611" width="9.140625" style="172"/>
    <col min="4612" max="4612" width="7.7109375" style="172" customWidth="1"/>
    <col min="4613" max="4613" width="3.7109375" style="172" customWidth="1"/>
    <col min="4614" max="4614" width="4.7109375" style="172" customWidth="1"/>
    <col min="4615" max="4615" width="2.7109375" style="172" customWidth="1"/>
    <col min="4616" max="4616" width="7.140625" style="172" customWidth="1"/>
    <col min="4617" max="4617" width="3.7109375" style="172" customWidth="1"/>
    <col min="4618" max="4618" width="4.42578125" style="172" customWidth="1"/>
    <col min="4619" max="4619" width="3.7109375" style="172" customWidth="1"/>
    <col min="4620" max="4620" width="4.7109375" style="172" customWidth="1"/>
    <col min="4621" max="4621" width="2.7109375" style="172" customWidth="1"/>
    <col min="4622" max="4622" width="7.140625" style="172" customWidth="1"/>
    <col min="4623" max="4623" width="3.7109375" style="172" customWidth="1"/>
    <col min="4624" max="4624" width="4.7109375" style="172" customWidth="1"/>
    <col min="4625" max="4625" width="3.7109375" style="172" customWidth="1"/>
    <col min="4626" max="4626" width="5.7109375" style="172" customWidth="1"/>
    <col min="4627" max="4864" width="9.140625" style="172"/>
    <col min="4865" max="4865" width="3.7109375" style="172" customWidth="1"/>
    <col min="4866" max="4866" width="7.7109375" style="172" bestFit="1" customWidth="1"/>
    <col min="4867" max="4867" width="9.140625" style="172"/>
    <col min="4868" max="4868" width="7.7109375" style="172" customWidth="1"/>
    <col min="4869" max="4869" width="3.7109375" style="172" customWidth="1"/>
    <col min="4870" max="4870" width="4.7109375" style="172" customWidth="1"/>
    <col min="4871" max="4871" width="2.7109375" style="172" customWidth="1"/>
    <col min="4872" max="4872" width="7.140625" style="172" customWidth="1"/>
    <col min="4873" max="4873" width="3.7109375" style="172" customWidth="1"/>
    <col min="4874" max="4874" width="4.42578125" style="172" customWidth="1"/>
    <col min="4875" max="4875" width="3.7109375" style="172" customWidth="1"/>
    <col min="4876" max="4876" width="4.7109375" style="172" customWidth="1"/>
    <col min="4877" max="4877" width="2.7109375" style="172" customWidth="1"/>
    <col min="4878" max="4878" width="7.140625" style="172" customWidth="1"/>
    <col min="4879" max="4879" width="3.7109375" style="172" customWidth="1"/>
    <col min="4880" max="4880" width="4.7109375" style="172" customWidth="1"/>
    <col min="4881" max="4881" width="3.7109375" style="172" customWidth="1"/>
    <col min="4882" max="4882" width="5.7109375" style="172" customWidth="1"/>
    <col min="4883" max="5120" width="9.140625" style="172"/>
    <col min="5121" max="5121" width="3.7109375" style="172" customWidth="1"/>
    <col min="5122" max="5122" width="7.7109375" style="172" bestFit="1" customWidth="1"/>
    <col min="5123" max="5123" width="9.140625" style="172"/>
    <col min="5124" max="5124" width="7.7109375" style="172" customWidth="1"/>
    <col min="5125" max="5125" width="3.7109375" style="172" customWidth="1"/>
    <col min="5126" max="5126" width="4.7109375" style="172" customWidth="1"/>
    <col min="5127" max="5127" width="2.7109375" style="172" customWidth="1"/>
    <col min="5128" max="5128" width="7.140625" style="172" customWidth="1"/>
    <col min="5129" max="5129" width="3.7109375" style="172" customWidth="1"/>
    <col min="5130" max="5130" width="4.42578125" style="172" customWidth="1"/>
    <col min="5131" max="5131" width="3.7109375" style="172" customWidth="1"/>
    <col min="5132" max="5132" width="4.7109375" style="172" customWidth="1"/>
    <col min="5133" max="5133" width="2.7109375" style="172" customWidth="1"/>
    <col min="5134" max="5134" width="7.140625" style="172" customWidth="1"/>
    <col min="5135" max="5135" width="3.7109375" style="172" customWidth="1"/>
    <col min="5136" max="5136" width="4.7109375" style="172" customWidth="1"/>
    <col min="5137" max="5137" width="3.7109375" style="172" customWidth="1"/>
    <col min="5138" max="5138" width="5.7109375" style="172" customWidth="1"/>
    <col min="5139" max="5376" width="9.140625" style="172"/>
    <col min="5377" max="5377" width="3.7109375" style="172" customWidth="1"/>
    <col min="5378" max="5378" width="7.7109375" style="172" bestFit="1" customWidth="1"/>
    <col min="5379" max="5379" width="9.140625" style="172"/>
    <col min="5380" max="5380" width="7.7109375" style="172" customWidth="1"/>
    <col min="5381" max="5381" width="3.7109375" style="172" customWidth="1"/>
    <col min="5382" max="5382" width="4.7109375" style="172" customWidth="1"/>
    <col min="5383" max="5383" width="2.7109375" style="172" customWidth="1"/>
    <col min="5384" max="5384" width="7.140625" style="172" customWidth="1"/>
    <col min="5385" max="5385" width="3.7109375" style="172" customWidth="1"/>
    <col min="5386" max="5386" width="4.42578125" style="172" customWidth="1"/>
    <col min="5387" max="5387" width="3.7109375" style="172" customWidth="1"/>
    <col min="5388" max="5388" width="4.7109375" style="172" customWidth="1"/>
    <col min="5389" max="5389" width="2.7109375" style="172" customWidth="1"/>
    <col min="5390" max="5390" width="7.140625" style="172" customWidth="1"/>
    <col min="5391" max="5391" width="3.7109375" style="172" customWidth="1"/>
    <col min="5392" max="5392" width="4.7109375" style="172" customWidth="1"/>
    <col min="5393" max="5393" width="3.7109375" style="172" customWidth="1"/>
    <col min="5394" max="5394" width="5.7109375" style="172" customWidth="1"/>
    <col min="5395" max="5632" width="9.140625" style="172"/>
    <col min="5633" max="5633" width="3.7109375" style="172" customWidth="1"/>
    <col min="5634" max="5634" width="7.7109375" style="172" bestFit="1" customWidth="1"/>
    <col min="5635" max="5635" width="9.140625" style="172"/>
    <col min="5636" max="5636" width="7.7109375" style="172" customWidth="1"/>
    <col min="5637" max="5637" width="3.7109375" style="172" customWidth="1"/>
    <col min="5638" max="5638" width="4.7109375" style="172" customWidth="1"/>
    <col min="5639" max="5639" width="2.7109375" style="172" customWidth="1"/>
    <col min="5640" max="5640" width="7.140625" style="172" customWidth="1"/>
    <col min="5641" max="5641" width="3.7109375" style="172" customWidth="1"/>
    <col min="5642" max="5642" width="4.42578125" style="172" customWidth="1"/>
    <col min="5643" max="5643" width="3.7109375" style="172" customWidth="1"/>
    <col min="5644" max="5644" width="4.7109375" style="172" customWidth="1"/>
    <col min="5645" max="5645" width="2.7109375" style="172" customWidth="1"/>
    <col min="5646" max="5646" width="7.140625" style="172" customWidth="1"/>
    <col min="5647" max="5647" width="3.7109375" style="172" customWidth="1"/>
    <col min="5648" max="5648" width="4.7109375" style="172" customWidth="1"/>
    <col min="5649" max="5649" width="3.7109375" style="172" customWidth="1"/>
    <col min="5650" max="5650" width="5.7109375" style="172" customWidth="1"/>
    <col min="5651" max="5888" width="9.140625" style="172"/>
    <col min="5889" max="5889" width="3.7109375" style="172" customWidth="1"/>
    <col min="5890" max="5890" width="7.7109375" style="172" bestFit="1" customWidth="1"/>
    <col min="5891" max="5891" width="9.140625" style="172"/>
    <col min="5892" max="5892" width="7.7109375" style="172" customWidth="1"/>
    <col min="5893" max="5893" width="3.7109375" style="172" customWidth="1"/>
    <col min="5894" max="5894" width="4.7109375" style="172" customWidth="1"/>
    <col min="5895" max="5895" width="2.7109375" style="172" customWidth="1"/>
    <col min="5896" max="5896" width="7.140625" style="172" customWidth="1"/>
    <col min="5897" max="5897" width="3.7109375" style="172" customWidth="1"/>
    <col min="5898" max="5898" width="4.42578125" style="172" customWidth="1"/>
    <col min="5899" max="5899" width="3.7109375" style="172" customWidth="1"/>
    <col min="5900" max="5900" width="4.7109375" style="172" customWidth="1"/>
    <col min="5901" max="5901" width="2.7109375" style="172" customWidth="1"/>
    <col min="5902" max="5902" width="7.140625" style="172" customWidth="1"/>
    <col min="5903" max="5903" width="3.7109375" style="172" customWidth="1"/>
    <col min="5904" max="5904" width="4.7109375" style="172" customWidth="1"/>
    <col min="5905" max="5905" width="3.7109375" style="172" customWidth="1"/>
    <col min="5906" max="5906" width="5.7109375" style="172" customWidth="1"/>
    <col min="5907" max="6144" width="9.140625" style="172"/>
    <col min="6145" max="6145" width="3.7109375" style="172" customWidth="1"/>
    <col min="6146" max="6146" width="7.7109375" style="172" bestFit="1" customWidth="1"/>
    <col min="6147" max="6147" width="9.140625" style="172"/>
    <col min="6148" max="6148" width="7.7109375" style="172" customWidth="1"/>
    <col min="6149" max="6149" width="3.7109375" style="172" customWidth="1"/>
    <col min="6150" max="6150" width="4.7109375" style="172" customWidth="1"/>
    <col min="6151" max="6151" width="2.7109375" style="172" customWidth="1"/>
    <col min="6152" max="6152" width="7.140625" style="172" customWidth="1"/>
    <col min="6153" max="6153" width="3.7109375" style="172" customWidth="1"/>
    <col min="6154" max="6154" width="4.42578125" style="172" customWidth="1"/>
    <col min="6155" max="6155" width="3.7109375" style="172" customWidth="1"/>
    <col min="6156" max="6156" width="4.7109375" style="172" customWidth="1"/>
    <col min="6157" max="6157" width="2.7109375" style="172" customWidth="1"/>
    <col min="6158" max="6158" width="7.140625" style="172" customWidth="1"/>
    <col min="6159" max="6159" width="3.7109375" style="172" customWidth="1"/>
    <col min="6160" max="6160" width="4.7109375" style="172" customWidth="1"/>
    <col min="6161" max="6161" width="3.7109375" style="172" customWidth="1"/>
    <col min="6162" max="6162" width="5.7109375" style="172" customWidth="1"/>
    <col min="6163" max="6400" width="9.140625" style="172"/>
    <col min="6401" max="6401" width="3.7109375" style="172" customWidth="1"/>
    <col min="6402" max="6402" width="7.7109375" style="172" bestFit="1" customWidth="1"/>
    <col min="6403" max="6403" width="9.140625" style="172"/>
    <col min="6404" max="6404" width="7.7109375" style="172" customWidth="1"/>
    <col min="6405" max="6405" width="3.7109375" style="172" customWidth="1"/>
    <col min="6406" max="6406" width="4.7109375" style="172" customWidth="1"/>
    <col min="6407" max="6407" width="2.7109375" style="172" customWidth="1"/>
    <col min="6408" max="6408" width="7.140625" style="172" customWidth="1"/>
    <col min="6409" max="6409" width="3.7109375" style="172" customWidth="1"/>
    <col min="6410" max="6410" width="4.42578125" style="172" customWidth="1"/>
    <col min="6411" max="6411" width="3.7109375" style="172" customWidth="1"/>
    <col min="6412" max="6412" width="4.7109375" style="172" customWidth="1"/>
    <col min="6413" max="6413" width="2.7109375" style="172" customWidth="1"/>
    <col min="6414" max="6414" width="7.140625" style="172" customWidth="1"/>
    <col min="6415" max="6415" width="3.7109375" style="172" customWidth="1"/>
    <col min="6416" max="6416" width="4.7109375" style="172" customWidth="1"/>
    <col min="6417" max="6417" width="3.7109375" style="172" customWidth="1"/>
    <col min="6418" max="6418" width="5.7109375" style="172" customWidth="1"/>
    <col min="6419" max="6656" width="9.140625" style="172"/>
    <col min="6657" max="6657" width="3.7109375" style="172" customWidth="1"/>
    <col min="6658" max="6658" width="7.7109375" style="172" bestFit="1" customWidth="1"/>
    <col min="6659" max="6659" width="9.140625" style="172"/>
    <col min="6660" max="6660" width="7.7109375" style="172" customWidth="1"/>
    <col min="6661" max="6661" width="3.7109375" style="172" customWidth="1"/>
    <col min="6662" max="6662" width="4.7109375" style="172" customWidth="1"/>
    <col min="6663" max="6663" width="2.7109375" style="172" customWidth="1"/>
    <col min="6664" max="6664" width="7.140625" style="172" customWidth="1"/>
    <col min="6665" max="6665" width="3.7109375" style="172" customWidth="1"/>
    <col min="6666" max="6666" width="4.42578125" style="172" customWidth="1"/>
    <col min="6667" max="6667" width="3.7109375" style="172" customWidth="1"/>
    <col min="6668" max="6668" width="4.7109375" style="172" customWidth="1"/>
    <col min="6669" max="6669" width="2.7109375" style="172" customWidth="1"/>
    <col min="6670" max="6670" width="7.140625" style="172" customWidth="1"/>
    <col min="6671" max="6671" width="3.7109375" style="172" customWidth="1"/>
    <col min="6672" max="6672" width="4.7109375" style="172" customWidth="1"/>
    <col min="6673" max="6673" width="3.7109375" style="172" customWidth="1"/>
    <col min="6674" max="6674" width="5.7109375" style="172" customWidth="1"/>
    <col min="6675" max="6912" width="9.140625" style="172"/>
    <col min="6913" max="6913" width="3.7109375" style="172" customWidth="1"/>
    <col min="6914" max="6914" width="7.7109375" style="172" bestFit="1" customWidth="1"/>
    <col min="6915" max="6915" width="9.140625" style="172"/>
    <col min="6916" max="6916" width="7.7109375" style="172" customWidth="1"/>
    <col min="6917" max="6917" width="3.7109375" style="172" customWidth="1"/>
    <col min="6918" max="6918" width="4.7109375" style="172" customWidth="1"/>
    <col min="6919" max="6919" width="2.7109375" style="172" customWidth="1"/>
    <col min="6920" max="6920" width="7.140625" style="172" customWidth="1"/>
    <col min="6921" max="6921" width="3.7109375" style="172" customWidth="1"/>
    <col min="6922" max="6922" width="4.42578125" style="172" customWidth="1"/>
    <col min="6923" max="6923" width="3.7109375" style="172" customWidth="1"/>
    <col min="6924" max="6924" width="4.7109375" style="172" customWidth="1"/>
    <col min="6925" max="6925" width="2.7109375" style="172" customWidth="1"/>
    <col min="6926" max="6926" width="7.140625" style="172" customWidth="1"/>
    <col min="6927" max="6927" width="3.7109375" style="172" customWidth="1"/>
    <col min="6928" max="6928" width="4.7109375" style="172" customWidth="1"/>
    <col min="6929" max="6929" width="3.7109375" style="172" customWidth="1"/>
    <col min="6930" max="6930" width="5.7109375" style="172" customWidth="1"/>
    <col min="6931" max="7168" width="9.140625" style="172"/>
    <col min="7169" max="7169" width="3.7109375" style="172" customWidth="1"/>
    <col min="7170" max="7170" width="7.7109375" style="172" bestFit="1" customWidth="1"/>
    <col min="7171" max="7171" width="9.140625" style="172"/>
    <col min="7172" max="7172" width="7.7109375" style="172" customWidth="1"/>
    <col min="7173" max="7173" width="3.7109375" style="172" customWidth="1"/>
    <col min="7174" max="7174" width="4.7109375" style="172" customWidth="1"/>
    <col min="7175" max="7175" width="2.7109375" style="172" customWidth="1"/>
    <col min="7176" max="7176" width="7.140625" style="172" customWidth="1"/>
    <col min="7177" max="7177" width="3.7109375" style="172" customWidth="1"/>
    <col min="7178" max="7178" width="4.42578125" style="172" customWidth="1"/>
    <col min="7179" max="7179" width="3.7109375" style="172" customWidth="1"/>
    <col min="7180" max="7180" width="4.7109375" style="172" customWidth="1"/>
    <col min="7181" max="7181" width="2.7109375" style="172" customWidth="1"/>
    <col min="7182" max="7182" width="7.140625" style="172" customWidth="1"/>
    <col min="7183" max="7183" width="3.7109375" style="172" customWidth="1"/>
    <col min="7184" max="7184" width="4.7109375" style="172" customWidth="1"/>
    <col min="7185" max="7185" width="3.7109375" style="172" customWidth="1"/>
    <col min="7186" max="7186" width="5.7109375" style="172" customWidth="1"/>
    <col min="7187" max="7424" width="9.140625" style="172"/>
    <col min="7425" max="7425" width="3.7109375" style="172" customWidth="1"/>
    <col min="7426" max="7426" width="7.7109375" style="172" bestFit="1" customWidth="1"/>
    <col min="7427" max="7427" width="9.140625" style="172"/>
    <col min="7428" max="7428" width="7.7109375" style="172" customWidth="1"/>
    <col min="7429" max="7429" width="3.7109375" style="172" customWidth="1"/>
    <col min="7430" max="7430" width="4.7109375" style="172" customWidth="1"/>
    <col min="7431" max="7431" width="2.7109375" style="172" customWidth="1"/>
    <col min="7432" max="7432" width="7.140625" style="172" customWidth="1"/>
    <col min="7433" max="7433" width="3.7109375" style="172" customWidth="1"/>
    <col min="7434" max="7434" width="4.42578125" style="172" customWidth="1"/>
    <col min="7435" max="7435" width="3.7109375" style="172" customWidth="1"/>
    <col min="7436" max="7436" width="4.7109375" style="172" customWidth="1"/>
    <col min="7437" max="7437" width="2.7109375" style="172" customWidth="1"/>
    <col min="7438" max="7438" width="7.140625" style="172" customWidth="1"/>
    <col min="7439" max="7439" width="3.7109375" style="172" customWidth="1"/>
    <col min="7440" max="7440" width="4.7109375" style="172" customWidth="1"/>
    <col min="7441" max="7441" width="3.7109375" style="172" customWidth="1"/>
    <col min="7442" max="7442" width="5.7109375" style="172" customWidth="1"/>
    <col min="7443" max="7680" width="9.140625" style="172"/>
    <col min="7681" max="7681" width="3.7109375" style="172" customWidth="1"/>
    <col min="7682" max="7682" width="7.7109375" style="172" bestFit="1" customWidth="1"/>
    <col min="7683" max="7683" width="9.140625" style="172"/>
    <col min="7684" max="7684" width="7.7109375" style="172" customWidth="1"/>
    <col min="7685" max="7685" width="3.7109375" style="172" customWidth="1"/>
    <col min="7686" max="7686" width="4.7109375" style="172" customWidth="1"/>
    <col min="7687" max="7687" width="2.7109375" style="172" customWidth="1"/>
    <col min="7688" max="7688" width="7.140625" style="172" customWidth="1"/>
    <col min="7689" max="7689" width="3.7109375" style="172" customWidth="1"/>
    <col min="7690" max="7690" width="4.42578125" style="172" customWidth="1"/>
    <col min="7691" max="7691" width="3.7109375" style="172" customWidth="1"/>
    <col min="7692" max="7692" width="4.7109375" style="172" customWidth="1"/>
    <col min="7693" max="7693" width="2.7109375" style="172" customWidth="1"/>
    <col min="7694" max="7694" width="7.140625" style="172" customWidth="1"/>
    <col min="7695" max="7695" width="3.7109375" style="172" customWidth="1"/>
    <col min="7696" max="7696" width="4.7109375" style="172" customWidth="1"/>
    <col min="7697" max="7697" width="3.7109375" style="172" customWidth="1"/>
    <col min="7698" max="7698" width="5.7109375" style="172" customWidth="1"/>
    <col min="7699" max="7936" width="9.140625" style="172"/>
    <col min="7937" max="7937" width="3.7109375" style="172" customWidth="1"/>
    <col min="7938" max="7938" width="7.7109375" style="172" bestFit="1" customWidth="1"/>
    <col min="7939" max="7939" width="9.140625" style="172"/>
    <col min="7940" max="7940" width="7.7109375" style="172" customWidth="1"/>
    <col min="7941" max="7941" width="3.7109375" style="172" customWidth="1"/>
    <col min="7942" max="7942" width="4.7109375" style="172" customWidth="1"/>
    <col min="7943" max="7943" width="2.7109375" style="172" customWidth="1"/>
    <col min="7944" max="7944" width="7.140625" style="172" customWidth="1"/>
    <col min="7945" max="7945" width="3.7109375" style="172" customWidth="1"/>
    <col min="7946" max="7946" width="4.42578125" style="172" customWidth="1"/>
    <col min="7947" max="7947" width="3.7109375" style="172" customWidth="1"/>
    <col min="7948" max="7948" width="4.7109375" style="172" customWidth="1"/>
    <col min="7949" max="7949" width="2.7109375" style="172" customWidth="1"/>
    <col min="7950" max="7950" width="7.140625" style="172" customWidth="1"/>
    <col min="7951" max="7951" width="3.7109375" style="172" customWidth="1"/>
    <col min="7952" max="7952" width="4.7109375" style="172" customWidth="1"/>
    <col min="7953" max="7953" width="3.7109375" style="172" customWidth="1"/>
    <col min="7954" max="7954" width="5.7109375" style="172" customWidth="1"/>
    <col min="7955" max="8192" width="9.140625" style="172"/>
    <col min="8193" max="8193" width="3.7109375" style="172" customWidth="1"/>
    <col min="8194" max="8194" width="7.7109375" style="172" bestFit="1" customWidth="1"/>
    <col min="8195" max="8195" width="9.140625" style="172"/>
    <col min="8196" max="8196" width="7.7109375" style="172" customWidth="1"/>
    <col min="8197" max="8197" width="3.7109375" style="172" customWidth="1"/>
    <col min="8198" max="8198" width="4.7109375" style="172" customWidth="1"/>
    <col min="8199" max="8199" width="2.7109375" style="172" customWidth="1"/>
    <col min="8200" max="8200" width="7.140625" style="172" customWidth="1"/>
    <col min="8201" max="8201" width="3.7109375" style="172" customWidth="1"/>
    <col min="8202" max="8202" width="4.42578125" style="172" customWidth="1"/>
    <col min="8203" max="8203" width="3.7109375" style="172" customWidth="1"/>
    <col min="8204" max="8204" width="4.7109375" style="172" customWidth="1"/>
    <col min="8205" max="8205" width="2.7109375" style="172" customWidth="1"/>
    <col min="8206" max="8206" width="7.140625" style="172" customWidth="1"/>
    <col min="8207" max="8207" width="3.7109375" style="172" customWidth="1"/>
    <col min="8208" max="8208" width="4.7109375" style="172" customWidth="1"/>
    <col min="8209" max="8209" width="3.7109375" style="172" customWidth="1"/>
    <col min="8210" max="8210" width="5.7109375" style="172" customWidth="1"/>
    <col min="8211" max="8448" width="9.140625" style="172"/>
    <col min="8449" max="8449" width="3.7109375" style="172" customWidth="1"/>
    <col min="8450" max="8450" width="7.7109375" style="172" bestFit="1" customWidth="1"/>
    <col min="8451" max="8451" width="9.140625" style="172"/>
    <col min="8452" max="8452" width="7.7109375" style="172" customWidth="1"/>
    <col min="8453" max="8453" width="3.7109375" style="172" customWidth="1"/>
    <col min="8454" max="8454" width="4.7109375" style="172" customWidth="1"/>
    <col min="8455" max="8455" width="2.7109375" style="172" customWidth="1"/>
    <col min="8456" max="8456" width="7.140625" style="172" customWidth="1"/>
    <col min="8457" max="8457" width="3.7109375" style="172" customWidth="1"/>
    <col min="8458" max="8458" width="4.42578125" style="172" customWidth="1"/>
    <col min="8459" max="8459" width="3.7109375" style="172" customWidth="1"/>
    <col min="8460" max="8460" width="4.7109375" style="172" customWidth="1"/>
    <col min="8461" max="8461" width="2.7109375" style="172" customWidth="1"/>
    <col min="8462" max="8462" width="7.140625" style="172" customWidth="1"/>
    <col min="8463" max="8463" width="3.7109375" style="172" customWidth="1"/>
    <col min="8464" max="8464" width="4.7109375" style="172" customWidth="1"/>
    <col min="8465" max="8465" width="3.7109375" style="172" customWidth="1"/>
    <col min="8466" max="8466" width="5.7109375" style="172" customWidth="1"/>
    <col min="8467" max="8704" width="9.140625" style="172"/>
    <col min="8705" max="8705" width="3.7109375" style="172" customWidth="1"/>
    <col min="8706" max="8706" width="7.7109375" style="172" bestFit="1" customWidth="1"/>
    <col min="8707" max="8707" width="9.140625" style="172"/>
    <col min="8708" max="8708" width="7.7109375" style="172" customWidth="1"/>
    <col min="8709" max="8709" width="3.7109375" style="172" customWidth="1"/>
    <col min="8710" max="8710" width="4.7109375" style="172" customWidth="1"/>
    <col min="8711" max="8711" width="2.7109375" style="172" customWidth="1"/>
    <col min="8712" max="8712" width="7.140625" style="172" customWidth="1"/>
    <col min="8713" max="8713" width="3.7109375" style="172" customWidth="1"/>
    <col min="8714" max="8714" width="4.42578125" style="172" customWidth="1"/>
    <col min="8715" max="8715" width="3.7109375" style="172" customWidth="1"/>
    <col min="8716" max="8716" width="4.7109375" style="172" customWidth="1"/>
    <col min="8717" max="8717" width="2.7109375" style="172" customWidth="1"/>
    <col min="8718" max="8718" width="7.140625" style="172" customWidth="1"/>
    <col min="8719" max="8719" width="3.7109375" style="172" customWidth="1"/>
    <col min="8720" max="8720" width="4.7109375" style="172" customWidth="1"/>
    <col min="8721" max="8721" width="3.7109375" style="172" customWidth="1"/>
    <col min="8722" max="8722" width="5.7109375" style="172" customWidth="1"/>
    <col min="8723" max="8960" width="9.140625" style="172"/>
    <col min="8961" max="8961" width="3.7109375" style="172" customWidth="1"/>
    <col min="8962" max="8962" width="7.7109375" style="172" bestFit="1" customWidth="1"/>
    <col min="8963" max="8963" width="9.140625" style="172"/>
    <col min="8964" max="8964" width="7.7109375" style="172" customWidth="1"/>
    <col min="8965" max="8965" width="3.7109375" style="172" customWidth="1"/>
    <col min="8966" max="8966" width="4.7109375" style="172" customWidth="1"/>
    <col min="8967" max="8967" width="2.7109375" style="172" customWidth="1"/>
    <col min="8968" max="8968" width="7.140625" style="172" customWidth="1"/>
    <col min="8969" max="8969" width="3.7109375" style="172" customWidth="1"/>
    <col min="8970" max="8970" width="4.42578125" style="172" customWidth="1"/>
    <col min="8971" max="8971" width="3.7109375" style="172" customWidth="1"/>
    <col min="8972" max="8972" width="4.7109375" style="172" customWidth="1"/>
    <col min="8973" max="8973" width="2.7109375" style="172" customWidth="1"/>
    <col min="8974" max="8974" width="7.140625" style="172" customWidth="1"/>
    <col min="8975" max="8975" width="3.7109375" style="172" customWidth="1"/>
    <col min="8976" max="8976" width="4.7109375" style="172" customWidth="1"/>
    <col min="8977" max="8977" width="3.7109375" style="172" customWidth="1"/>
    <col min="8978" max="8978" width="5.7109375" style="172" customWidth="1"/>
    <col min="8979" max="9216" width="9.140625" style="172"/>
    <col min="9217" max="9217" width="3.7109375" style="172" customWidth="1"/>
    <col min="9218" max="9218" width="7.7109375" style="172" bestFit="1" customWidth="1"/>
    <col min="9219" max="9219" width="9.140625" style="172"/>
    <col min="9220" max="9220" width="7.7109375" style="172" customWidth="1"/>
    <col min="9221" max="9221" width="3.7109375" style="172" customWidth="1"/>
    <col min="9222" max="9222" width="4.7109375" style="172" customWidth="1"/>
    <col min="9223" max="9223" width="2.7109375" style="172" customWidth="1"/>
    <col min="9224" max="9224" width="7.140625" style="172" customWidth="1"/>
    <col min="9225" max="9225" width="3.7109375" style="172" customWidth="1"/>
    <col min="9226" max="9226" width="4.42578125" style="172" customWidth="1"/>
    <col min="9227" max="9227" width="3.7109375" style="172" customWidth="1"/>
    <col min="9228" max="9228" width="4.7109375" style="172" customWidth="1"/>
    <col min="9229" max="9229" width="2.7109375" style="172" customWidth="1"/>
    <col min="9230" max="9230" width="7.140625" style="172" customWidth="1"/>
    <col min="9231" max="9231" width="3.7109375" style="172" customWidth="1"/>
    <col min="9232" max="9232" width="4.7109375" style="172" customWidth="1"/>
    <col min="9233" max="9233" width="3.7109375" style="172" customWidth="1"/>
    <col min="9234" max="9234" width="5.7109375" style="172" customWidth="1"/>
    <col min="9235" max="9472" width="9.140625" style="172"/>
    <col min="9473" max="9473" width="3.7109375" style="172" customWidth="1"/>
    <col min="9474" max="9474" width="7.7109375" style="172" bestFit="1" customWidth="1"/>
    <col min="9475" max="9475" width="9.140625" style="172"/>
    <col min="9476" max="9476" width="7.7109375" style="172" customWidth="1"/>
    <col min="9477" max="9477" width="3.7109375" style="172" customWidth="1"/>
    <col min="9478" max="9478" width="4.7109375" style="172" customWidth="1"/>
    <col min="9479" max="9479" width="2.7109375" style="172" customWidth="1"/>
    <col min="9480" max="9480" width="7.140625" style="172" customWidth="1"/>
    <col min="9481" max="9481" width="3.7109375" style="172" customWidth="1"/>
    <col min="9482" max="9482" width="4.42578125" style="172" customWidth="1"/>
    <col min="9483" max="9483" width="3.7109375" style="172" customWidth="1"/>
    <col min="9484" max="9484" width="4.7109375" style="172" customWidth="1"/>
    <col min="9485" max="9485" width="2.7109375" style="172" customWidth="1"/>
    <col min="9486" max="9486" width="7.140625" style="172" customWidth="1"/>
    <col min="9487" max="9487" width="3.7109375" style="172" customWidth="1"/>
    <col min="9488" max="9488" width="4.7109375" style="172" customWidth="1"/>
    <col min="9489" max="9489" width="3.7109375" style="172" customWidth="1"/>
    <col min="9490" max="9490" width="5.7109375" style="172" customWidth="1"/>
    <col min="9491" max="9728" width="9.140625" style="172"/>
    <col min="9729" max="9729" width="3.7109375" style="172" customWidth="1"/>
    <col min="9730" max="9730" width="7.7109375" style="172" bestFit="1" customWidth="1"/>
    <col min="9731" max="9731" width="9.140625" style="172"/>
    <col min="9732" max="9732" width="7.7109375" style="172" customWidth="1"/>
    <col min="9733" max="9733" width="3.7109375" style="172" customWidth="1"/>
    <col min="9734" max="9734" width="4.7109375" style="172" customWidth="1"/>
    <col min="9735" max="9735" width="2.7109375" style="172" customWidth="1"/>
    <col min="9736" max="9736" width="7.140625" style="172" customWidth="1"/>
    <col min="9737" max="9737" width="3.7109375" style="172" customWidth="1"/>
    <col min="9738" max="9738" width="4.42578125" style="172" customWidth="1"/>
    <col min="9739" max="9739" width="3.7109375" style="172" customWidth="1"/>
    <col min="9740" max="9740" width="4.7109375" style="172" customWidth="1"/>
    <col min="9741" max="9741" width="2.7109375" style="172" customWidth="1"/>
    <col min="9742" max="9742" width="7.140625" style="172" customWidth="1"/>
    <col min="9743" max="9743" width="3.7109375" style="172" customWidth="1"/>
    <col min="9744" max="9744" width="4.7109375" style="172" customWidth="1"/>
    <col min="9745" max="9745" width="3.7109375" style="172" customWidth="1"/>
    <col min="9746" max="9746" width="5.7109375" style="172" customWidth="1"/>
    <col min="9747" max="9984" width="9.140625" style="172"/>
    <col min="9985" max="9985" width="3.7109375" style="172" customWidth="1"/>
    <col min="9986" max="9986" width="7.7109375" style="172" bestFit="1" customWidth="1"/>
    <col min="9987" max="9987" width="9.140625" style="172"/>
    <col min="9988" max="9988" width="7.7109375" style="172" customWidth="1"/>
    <col min="9989" max="9989" width="3.7109375" style="172" customWidth="1"/>
    <col min="9990" max="9990" width="4.7109375" style="172" customWidth="1"/>
    <col min="9991" max="9991" width="2.7109375" style="172" customWidth="1"/>
    <col min="9992" max="9992" width="7.140625" style="172" customWidth="1"/>
    <col min="9993" max="9993" width="3.7109375" style="172" customWidth="1"/>
    <col min="9994" max="9994" width="4.42578125" style="172" customWidth="1"/>
    <col min="9995" max="9995" width="3.7109375" style="172" customWidth="1"/>
    <col min="9996" max="9996" width="4.7109375" style="172" customWidth="1"/>
    <col min="9997" max="9997" width="2.7109375" style="172" customWidth="1"/>
    <col min="9998" max="9998" width="7.140625" style="172" customWidth="1"/>
    <col min="9999" max="9999" width="3.7109375" style="172" customWidth="1"/>
    <col min="10000" max="10000" width="4.7109375" style="172" customWidth="1"/>
    <col min="10001" max="10001" width="3.7109375" style="172" customWidth="1"/>
    <col min="10002" max="10002" width="5.7109375" style="172" customWidth="1"/>
    <col min="10003" max="10240" width="9.140625" style="172"/>
    <col min="10241" max="10241" width="3.7109375" style="172" customWidth="1"/>
    <col min="10242" max="10242" width="7.7109375" style="172" bestFit="1" customWidth="1"/>
    <col min="10243" max="10243" width="9.140625" style="172"/>
    <col min="10244" max="10244" width="7.7109375" style="172" customWidth="1"/>
    <col min="10245" max="10245" width="3.7109375" style="172" customWidth="1"/>
    <col min="10246" max="10246" width="4.7109375" style="172" customWidth="1"/>
    <col min="10247" max="10247" width="2.7109375" style="172" customWidth="1"/>
    <col min="10248" max="10248" width="7.140625" style="172" customWidth="1"/>
    <col min="10249" max="10249" width="3.7109375" style="172" customWidth="1"/>
    <col min="10250" max="10250" width="4.42578125" style="172" customWidth="1"/>
    <col min="10251" max="10251" width="3.7109375" style="172" customWidth="1"/>
    <col min="10252" max="10252" width="4.7109375" style="172" customWidth="1"/>
    <col min="10253" max="10253" width="2.7109375" style="172" customWidth="1"/>
    <col min="10254" max="10254" width="7.140625" style="172" customWidth="1"/>
    <col min="10255" max="10255" width="3.7109375" style="172" customWidth="1"/>
    <col min="10256" max="10256" width="4.7109375" style="172" customWidth="1"/>
    <col min="10257" max="10257" width="3.7109375" style="172" customWidth="1"/>
    <col min="10258" max="10258" width="5.7109375" style="172" customWidth="1"/>
    <col min="10259" max="10496" width="9.140625" style="172"/>
    <col min="10497" max="10497" width="3.7109375" style="172" customWidth="1"/>
    <col min="10498" max="10498" width="7.7109375" style="172" bestFit="1" customWidth="1"/>
    <col min="10499" max="10499" width="9.140625" style="172"/>
    <col min="10500" max="10500" width="7.7109375" style="172" customWidth="1"/>
    <col min="10501" max="10501" width="3.7109375" style="172" customWidth="1"/>
    <col min="10502" max="10502" width="4.7109375" style="172" customWidth="1"/>
    <col min="10503" max="10503" width="2.7109375" style="172" customWidth="1"/>
    <col min="10504" max="10504" width="7.140625" style="172" customWidth="1"/>
    <col min="10505" max="10505" width="3.7109375" style="172" customWidth="1"/>
    <col min="10506" max="10506" width="4.42578125" style="172" customWidth="1"/>
    <col min="10507" max="10507" width="3.7109375" style="172" customWidth="1"/>
    <col min="10508" max="10508" width="4.7109375" style="172" customWidth="1"/>
    <col min="10509" max="10509" width="2.7109375" style="172" customWidth="1"/>
    <col min="10510" max="10510" width="7.140625" style="172" customWidth="1"/>
    <col min="10511" max="10511" width="3.7109375" style="172" customWidth="1"/>
    <col min="10512" max="10512" width="4.7109375" style="172" customWidth="1"/>
    <col min="10513" max="10513" width="3.7109375" style="172" customWidth="1"/>
    <col min="10514" max="10514" width="5.7109375" style="172" customWidth="1"/>
    <col min="10515" max="10752" width="9.140625" style="172"/>
    <col min="10753" max="10753" width="3.7109375" style="172" customWidth="1"/>
    <col min="10754" max="10754" width="7.7109375" style="172" bestFit="1" customWidth="1"/>
    <col min="10755" max="10755" width="9.140625" style="172"/>
    <col min="10756" max="10756" width="7.7109375" style="172" customWidth="1"/>
    <col min="10757" max="10757" width="3.7109375" style="172" customWidth="1"/>
    <col min="10758" max="10758" width="4.7109375" style="172" customWidth="1"/>
    <col min="10759" max="10759" width="2.7109375" style="172" customWidth="1"/>
    <col min="10760" max="10760" width="7.140625" style="172" customWidth="1"/>
    <col min="10761" max="10761" width="3.7109375" style="172" customWidth="1"/>
    <col min="10762" max="10762" width="4.42578125" style="172" customWidth="1"/>
    <col min="10763" max="10763" width="3.7109375" style="172" customWidth="1"/>
    <col min="10764" max="10764" width="4.7109375" style="172" customWidth="1"/>
    <col min="10765" max="10765" width="2.7109375" style="172" customWidth="1"/>
    <col min="10766" max="10766" width="7.140625" style="172" customWidth="1"/>
    <col min="10767" max="10767" width="3.7109375" style="172" customWidth="1"/>
    <col min="10768" max="10768" width="4.7109375" style="172" customWidth="1"/>
    <col min="10769" max="10769" width="3.7109375" style="172" customWidth="1"/>
    <col min="10770" max="10770" width="5.7109375" style="172" customWidth="1"/>
    <col min="10771" max="11008" width="9.140625" style="172"/>
    <col min="11009" max="11009" width="3.7109375" style="172" customWidth="1"/>
    <col min="11010" max="11010" width="7.7109375" style="172" bestFit="1" customWidth="1"/>
    <col min="11011" max="11011" width="9.140625" style="172"/>
    <col min="11012" max="11012" width="7.7109375" style="172" customWidth="1"/>
    <col min="11013" max="11013" width="3.7109375" style="172" customWidth="1"/>
    <col min="11014" max="11014" width="4.7109375" style="172" customWidth="1"/>
    <col min="11015" max="11015" width="2.7109375" style="172" customWidth="1"/>
    <col min="11016" max="11016" width="7.140625" style="172" customWidth="1"/>
    <col min="11017" max="11017" width="3.7109375" style="172" customWidth="1"/>
    <col min="11018" max="11018" width="4.42578125" style="172" customWidth="1"/>
    <col min="11019" max="11019" width="3.7109375" style="172" customWidth="1"/>
    <col min="11020" max="11020" width="4.7109375" style="172" customWidth="1"/>
    <col min="11021" max="11021" width="2.7109375" style="172" customWidth="1"/>
    <col min="11022" max="11022" width="7.140625" style="172" customWidth="1"/>
    <col min="11023" max="11023" width="3.7109375" style="172" customWidth="1"/>
    <col min="11024" max="11024" width="4.7109375" style="172" customWidth="1"/>
    <col min="11025" max="11025" width="3.7109375" style="172" customWidth="1"/>
    <col min="11026" max="11026" width="5.7109375" style="172" customWidth="1"/>
    <col min="11027" max="11264" width="9.140625" style="172"/>
    <col min="11265" max="11265" width="3.7109375" style="172" customWidth="1"/>
    <col min="11266" max="11266" width="7.7109375" style="172" bestFit="1" customWidth="1"/>
    <col min="11267" max="11267" width="9.140625" style="172"/>
    <col min="11268" max="11268" width="7.7109375" style="172" customWidth="1"/>
    <col min="11269" max="11269" width="3.7109375" style="172" customWidth="1"/>
    <col min="11270" max="11270" width="4.7109375" style="172" customWidth="1"/>
    <col min="11271" max="11271" width="2.7109375" style="172" customWidth="1"/>
    <col min="11272" max="11272" width="7.140625" style="172" customWidth="1"/>
    <col min="11273" max="11273" width="3.7109375" style="172" customWidth="1"/>
    <col min="11274" max="11274" width="4.42578125" style="172" customWidth="1"/>
    <col min="11275" max="11275" width="3.7109375" style="172" customWidth="1"/>
    <col min="11276" max="11276" width="4.7109375" style="172" customWidth="1"/>
    <col min="11277" max="11277" width="2.7109375" style="172" customWidth="1"/>
    <col min="11278" max="11278" width="7.140625" style="172" customWidth="1"/>
    <col min="11279" max="11279" width="3.7109375" style="172" customWidth="1"/>
    <col min="11280" max="11280" width="4.7109375" style="172" customWidth="1"/>
    <col min="11281" max="11281" width="3.7109375" style="172" customWidth="1"/>
    <col min="11282" max="11282" width="5.7109375" style="172" customWidth="1"/>
    <col min="11283" max="11520" width="9.140625" style="172"/>
    <col min="11521" max="11521" width="3.7109375" style="172" customWidth="1"/>
    <col min="11522" max="11522" width="7.7109375" style="172" bestFit="1" customWidth="1"/>
    <col min="11523" max="11523" width="9.140625" style="172"/>
    <col min="11524" max="11524" width="7.7109375" style="172" customWidth="1"/>
    <col min="11525" max="11525" width="3.7109375" style="172" customWidth="1"/>
    <col min="11526" max="11526" width="4.7109375" style="172" customWidth="1"/>
    <col min="11527" max="11527" width="2.7109375" style="172" customWidth="1"/>
    <col min="11528" max="11528" width="7.140625" style="172" customWidth="1"/>
    <col min="11529" max="11529" width="3.7109375" style="172" customWidth="1"/>
    <col min="11530" max="11530" width="4.42578125" style="172" customWidth="1"/>
    <col min="11531" max="11531" width="3.7109375" style="172" customWidth="1"/>
    <col min="11532" max="11532" width="4.7109375" style="172" customWidth="1"/>
    <col min="11533" max="11533" width="2.7109375" style="172" customWidth="1"/>
    <col min="11534" max="11534" width="7.140625" style="172" customWidth="1"/>
    <col min="11535" max="11535" width="3.7109375" style="172" customWidth="1"/>
    <col min="11536" max="11536" width="4.7109375" style="172" customWidth="1"/>
    <col min="11537" max="11537" width="3.7109375" style="172" customWidth="1"/>
    <col min="11538" max="11538" width="5.7109375" style="172" customWidth="1"/>
    <col min="11539" max="11776" width="9.140625" style="172"/>
    <col min="11777" max="11777" width="3.7109375" style="172" customWidth="1"/>
    <col min="11778" max="11778" width="7.7109375" style="172" bestFit="1" customWidth="1"/>
    <col min="11779" max="11779" width="9.140625" style="172"/>
    <col min="11780" max="11780" width="7.7109375" style="172" customWidth="1"/>
    <col min="11781" max="11781" width="3.7109375" style="172" customWidth="1"/>
    <col min="11782" max="11782" width="4.7109375" style="172" customWidth="1"/>
    <col min="11783" max="11783" width="2.7109375" style="172" customWidth="1"/>
    <col min="11784" max="11784" width="7.140625" style="172" customWidth="1"/>
    <col min="11785" max="11785" width="3.7109375" style="172" customWidth="1"/>
    <col min="11786" max="11786" width="4.42578125" style="172" customWidth="1"/>
    <col min="11787" max="11787" width="3.7109375" style="172" customWidth="1"/>
    <col min="11788" max="11788" width="4.7109375" style="172" customWidth="1"/>
    <col min="11789" max="11789" width="2.7109375" style="172" customWidth="1"/>
    <col min="11790" max="11790" width="7.140625" style="172" customWidth="1"/>
    <col min="11791" max="11791" width="3.7109375" style="172" customWidth="1"/>
    <col min="11792" max="11792" width="4.7109375" style="172" customWidth="1"/>
    <col min="11793" max="11793" width="3.7109375" style="172" customWidth="1"/>
    <col min="11794" max="11794" width="5.7109375" style="172" customWidth="1"/>
    <col min="11795" max="12032" width="9.140625" style="172"/>
    <col min="12033" max="12033" width="3.7109375" style="172" customWidth="1"/>
    <col min="12034" max="12034" width="7.7109375" style="172" bestFit="1" customWidth="1"/>
    <col min="12035" max="12035" width="9.140625" style="172"/>
    <col min="12036" max="12036" width="7.7109375" style="172" customWidth="1"/>
    <col min="12037" max="12037" width="3.7109375" style="172" customWidth="1"/>
    <col min="12038" max="12038" width="4.7109375" style="172" customWidth="1"/>
    <col min="12039" max="12039" width="2.7109375" style="172" customWidth="1"/>
    <col min="12040" max="12040" width="7.140625" style="172" customWidth="1"/>
    <col min="12041" max="12041" width="3.7109375" style="172" customWidth="1"/>
    <col min="12042" max="12042" width="4.42578125" style="172" customWidth="1"/>
    <col min="12043" max="12043" width="3.7109375" style="172" customWidth="1"/>
    <col min="12044" max="12044" width="4.7109375" style="172" customWidth="1"/>
    <col min="12045" max="12045" width="2.7109375" style="172" customWidth="1"/>
    <col min="12046" max="12046" width="7.140625" style="172" customWidth="1"/>
    <col min="12047" max="12047" width="3.7109375" style="172" customWidth="1"/>
    <col min="12048" max="12048" width="4.7109375" style="172" customWidth="1"/>
    <col min="12049" max="12049" width="3.7109375" style="172" customWidth="1"/>
    <col min="12050" max="12050" width="5.7109375" style="172" customWidth="1"/>
    <col min="12051" max="12288" width="9.140625" style="172"/>
    <col min="12289" max="12289" width="3.7109375" style="172" customWidth="1"/>
    <col min="12290" max="12290" width="7.7109375" style="172" bestFit="1" customWidth="1"/>
    <col min="12291" max="12291" width="9.140625" style="172"/>
    <col min="12292" max="12292" width="7.7109375" style="172" customWidth="1"/>
    <col min="12293" max="12293" width="3.7109375" style="172" customWidth="1"/>
    <col min="12294" max="12294" width="4.7109375" style="172" customWidth="1"/>
    <col min="12295" max="12295" width="2.7109375" style="172" customWidth="1"/>
    <col min="12296" max="12296" width="7.140625" style="172" customWidth="1"/>
    <col min="12297" max="12297" width="3.7109375" style="172" customWidth="1"/>
    <col min="12298" max="12298" width="4.42578125" style="172" customWidth="1"/>
    <col min="12299" max="12299" width="3.7109375" style="172" customWidth="1"/>
    <col min="12300" max="12300" width="4.7109375" style="172" customWidth="1"/>
    <col min="12301" max="12301" width="2.7109375" style="172" customWidth="1"/>
    <col min="12302" max="12302" width="7.140625" style="172" customWidth="1"/>
    <col min="12303" max="12303" width="3.7109375" style="172" customWidth="1"/>
    <col min="12304" max="12304" width="4.7109375" style="172" customWidth="1"/>
    <col min="12305" max="12305" width="3.7109375" style="172" customWidth="1"/>
    <col min="12306" max="12306" width="5.7109375" style="172" customWidth="1"/>
    <col min="12307" max="12544" width="9.140625" style="172"/>
    <col min="12545" max="12545" width="3.7109375" style="172" customWidth="1"/>
    <col min="12546" max="12546" width="7.7109375" style="172" bestFit="1" customWidth="1"/>
    <col min="12547" max="12547" width="9.140625" style="172"/>
    <col min="12548" max="12548" width="7.7109375" style="172" customWidth="1"/>
    <col min="12549" max="12549" width="3.7109375" style="172" customWidth="1"/>
    <col min="12550" max="12550" width="4.7109375" style="172" customWidth="1"/>
    <col min="12551" max="12551" width="2.7109375" style="172" customWidth="1"/>
    <col min="12552" max="12552" width="7.140625" style="172" customWidth="1"/>
    <col min="12553" max="12553" width="3.7109375" style="172" customWidth="1"/>
    <col min="12554" max="12554" width="4.42578125" style="172" customWidth="1"/>
    <col min="12555" max="12555" width="3.7109375" style="172" customWidth="1"/>
    <col min="12556" max="12556" width="4.7109375" style="172" customWidth="1"/>
    <col min="12557" max="12557" width="2.7109375" style="172" customWidth="1"/>
    <col min="12558" max="12558" width="7.140625" style="172" customWidth="1"/>
    <col min="12559" max="12559" width="3.7109375" style="172" customWidth="1"/>
    <col min="12560" max="12560" width="4.7109375" style="172" customWidth="1"/>
    <col min="12561" max="12561" width="3.7109375" style="172" customWidth="1"/>
    <col min="12562" max="12562" width="5.7109375" style="172" customWidth="1"/>
    <col min="12563" max="12800" width="9.140625" style="172"/>
    <col min="12801" max="12801" width="3.7109375" style="172" customWidth="1"/>
    <col min="12802" max="12802" width="7.7109375" style="172" bestFit="1" customWidth="1"/>
    <col min="12803" max="12803" width="9.140625" style="172"/>
    <col min="12804" max="12804" width="7.7109375" style="172" customWidth="1"/>
    <col min="12805" max="12805" width="3.7109375" style="172" customWidth="1"/>
    <col min="12806" max="12806" width="4.7109375" style="172" customWidth="1"/>
    <col min="12807" max="12807" width="2.7109375" style="172" customWidth="1"/>
    <col min="12808" max="12808" width="7.140625" style="172" customWidth="1"/>
    <col min="12809" max="12809" width="3.7109375" style="172" customWidth="1"/>
    <col min="12810" max="12810" width="4.42578125" style="172" customWidth="1"/>
    <col min="12811" max="12811" width="3.7109375" style="172" customWidth="1"/>
    <col min="12812" max="12812" width="4.7109375" style="172" customWidth="1"/>
    <col min="12813" max="12813" width="2.7109375" style="172" customWidth="1"/>
    <col min="12814" max="12814" width="7.140625" style="172" customWidth="1"/>
    <col min="12815" max="12815" width="3.7109375" style="172" customWidth="1"/>
    <col min="12816" max="12816" width="4.7109375" style="172" customWidth="1"/>
    <col min="12817" max="12817" width="3.7109375" style="172" customWidth="1"/>
    <col min="12818" max="12818" width="5.7109375" style="172" customWidth="1"/>
    <col min="12819" max="13056" width="9.140625" style="172"/>
    <col min="13057" max="13057" width="3.7109375" style="172" customWidth="1"/>
    <col min="13058" max="13058" width="7.7109375" style="172" bestFit="1" customWidth="1"/>
    <col min="13059" max="13059" width="9.140625" style="172"/>
    <col min="13060" max="13060" width="7.7109375" style="172" customWidth="1"/>
    <col min="13061" max="13061" width="3.7109375" style="172" customWidth="1"/>
    <col min="13062" max="13062" width="4.7109375" style="172" customWidth="1"/>
    <col min="13063" max="13063" width="2.7109375" style="172" customWidth="1"/>
    <col min="13064" max="13064" width="7.140625" style="172" customWidth="1"/>
    <col min="13065" max="13065" width="3.7109375" style="172" customWidth="1"/>
    <col min="13066" max="13066" width="4.42578125" style="172" customWidth="1"/>
    <col min="13067" max="13067" width="3.7109375" style="172" customWidth="1"/>
    <col min="13068" max="13068" width="4.7109375" style="172" customWidth="1"/>
    <col min="13069" max="13069" width="2.7109375" style="172" customWidth="1"/>
    <col min="13070" max="13070" width="7.140625" style="172" customWidth="1"/>
    <col min="13071" max="13071" width="3.7109375" style="172" customWidth="1"/>
    <col min="13072" max="13072" width="4.7109375" style="172" customWidth="1"/>
    <col min="13073" max="13073" width="3.7109375" style="172" customWidth="1"/>
    <col min="13074" max="13074" width="5.7109375" style="172" customWidth="1"/>
    <col min="13075" max="13312" width="9.140625" style="172"/>
    <col min="13313" max="13313" width="3.7109375" style="172" customWidth="1"/>
    <col min="13314" max="13314" width="7.7109375" style="172" bestFit="1" customWidth="1"/>
    <col min="13315" max="13315" width="9.140625" style="172"/>
    <col min="13316" max="13316" width="7.7109375" style="172" customWidth="1"/>
    <col min="13317" max="13317" width="3.7109375" style="172" customWidth="1"/>
    <col min="13318" max="13318" width="4.7109375" style="172" customWidth="1"/>
    <col min="13319" max="13319" width="2.7109375" style="172" customWidth="1"/>
    <col min="13320" max="13320" width="7.140625" style="172" customWidth="1"/>
    <col min="13321" max="13321" width="3.7109375" style="172" customWidth="1"/>
    <col min="13322" max="13322" width="4.42578125" style="172" customWidth="1"/>
    <col min="13323" max="13323" width="3.7109375" style="172" customWidth="1"/>
    <col min="13324" max="13324" width="4.7109375" style="172" customWidth="1"/>
    <col min="13325" max="13325" width="2.7109375" style="172" customWidth="1"/>
    <col min="13326" max="13326" width="7.140625" style="172" customWidth="1"/>
    <col min="13327" max="13327" width="3.7109375" style="172" customWidth="1"/>
    <col min="13328" max="13328" width="4.7109375" style="172" customWidth="1"/>
    <col min="13329" max="13329" width="3.7109375" style="172" customWidth="1"/>
    <col min="13330" max="13330" width="5.7109375" style="172" customWidth="1"/>
    <col min="13331" max="13568" width="9.140625" style="172"/>
    <col min="13569" max="13569" width="3.7109375" style="172" customWidth="1"/>
    <col min="13570" max="13570" width="7.7109375" style="172" bestFit="1" customWidth="1"/>
    <col min="13571" max="13571" width="9.140625" style="172"/>
    <col min="13572" max="13572" width="7.7109375" style="172" customWidth="1"/>
    <col min="13573" max="13573" width="3.7109375" style="172" customWidth="1"/>
    <col min="13574" max="13574" width="4.7109375" style="172" customWidth="1"/>
    <col min="13575" max="13575" width="2.7109375" style="172" customWidth="1"/>
    <col min="13576" max="13576" width="7.140625" style="172" customWidth="1"/>
    <col min="13577" max="13577" width="3.7109375" style="172" customWidth="1"/>
    <col min="13578" max="13578" width="4.42578125" style="172" customWidth="1"/>
    <col min="13579" max="13579" width="3.7109375" style="172" customWidth="1"/>
    <col min="13580" max="13580" width="4.7109375" style="172" customWidth="1"/>
    <col min="13581" max="13581" width="2.7109375" style="172" customWidth="1"/>
    <col min="13582" max="13582" width="7.140625" style="172" customWidth="1"/>
    <col min="13583" max="13583" width="3.7109375" style="172" customWidth="1"/>
    <col min="13584" max="13584" width="4.7109375" style="172" customWidth="1"/>
    <col min="13585" max="13585" width="3.7109375" style="172" customWidth="1"/>
    <col min="13586" max="13586" width="5.7109375" style="172" customWidth="1"/>
    <col min="13587" max="13824" width="9.140625" style="172"/>
    <col min="13825" max="13825" width="3.7109375" style="172" customWidth="1"/>
    <col min="13826" max="13826" width="7.7109375" style="172" bestFit="1" customWidth="1"/>
    <col min="13827" max="13827" width="9.140625" style="172"/>
    <col min="13828" max="13828" width="7.7109375" style="172" customWidth="1"/>
    <col min="13829" max="13829" width="3.7109375" style="172" customWidth="1"/>
    <col min="13830" max="13830" width="4.7109375" style="172" customWidth="1"/>
    <col min="13831" max="13831" width="2.7109375" style="172" customWidth="1"/>
    <col min="13832" max="13832" width="7.140625" style="172" customWidth="1"/>
    <col min="13833" max="13833" width="3.7109375" style="172" customWidth="1"/>
    <col min="13834" max="13834" width="4.42578125" style="172" customWidth="1"/>
    <col min="13835" max="13835" width="3.7109375" style="172" customWidth="1"/>
    <col min="13836" max="13836" width="4.7109375" style="172" customWidth="1"/>
    <col min="13837" max="13837" width="2.7109375" style="172" customWidth="1"/>
    <col min="13838" max="13838" width="7.140625" style="172" customWidth="1"/>
    <col min="13839" max="13839" width="3.7109375" style="172" customWidth="1"/>
    <col min="13840" max="13840" width="4.7109375" style="172" customWidth="1"/>
    <col min="13841" max="13841" width="3.7109375" style="172" customWidth="1"/>
    <col min="13842" max="13842" width="5.7109375" style="172" customWidth="1"/>
    <col min="13843" max="14080" width="9.140625" style="172"/>
    <col min="14081" max="14081" width="3.7109375" style="172" customWidth="1"/>
    <col min="14082" max="14082" width="7.7109375" style="172" bestFit="1" customWidth="1"/>
    <col min="14083" max="14083" width="9.140625" style="172"/>
    <col min="14084" max="14084" width="7.7109375" style="172" customWidth="1"/>
    <col min="14085" max="14085" width="3.7109375" style="172" customWidth="1"/>
    <col min="14086" max="14086" width="4.7109375" style="172" customWidth="1"/>
    <col min="14087" max="14087" width="2.7109375" style="172" customWidth="1"/>
    <col min="14088" max="14088" width="7.140625" style="172" customWidth="1"/>
    <col min="14089" max="14089" width="3.7109375" style="172" customWidth="1"/>
    <col min="14090" max="14090" width="4.42578125" style="172" customWidth="1"/>
    <col min="14091" max="14091" width="3.7109375" style="172" customWidth="1"/>
    <col min="14092" max="14092" width="4.7109375" style="172" customWidth="1"/>
    <col min="14093" max="14093" width="2.7109375" style="172" customWidth="1"/>
    <col min="14094" max="14094" width="7.140625" style="172" customWidth="1"/>
    <col min="14095" max="14095" width="3.7109375" style="172" customWidth="1"/>
    <col min="14096" max="14096" width="4.7109375" style="172" customWidth="1"/>
    <col min="14097" max="14097" width="3.7109375" style="172" customWidth="1"/>
    <col min="14098" max="14098" width="5.7109375" style="172" customWidth="1"/>
    <col min="14099" max="14336" width="9.140625" style="172"/>
    <col min="14337" max="14337" width="3.7109375" style="172" customWidth="1"/>
    <col min="14338" max="14338" width="7.7109375" style="172" bestFit="1" customWidth="1"/>
    <col min="14339" max="14339" width="9.140625" style="172"/>
    <col min="14340" max="14340" width="7.7109375" style="172" customWidth="1"/>
    <col min="14341" max="14341" width="3.7109375" style="172" customWidth="1"/>
    <col min="14342" max="14342" width="4.7109375" style="172" customWidth="1"/>
    <col min="14343" max="14343" width="2.7109375" style="172" customWidth="1"/>
    <col min="14344" max="14344" width="7.140625" style="172" customWidth="1"/>
    <col min="14345" max="14345" width="3.7109375" style="172" customWidth="1"/>
    <col min="14346" max="14346" width="4.42578125" style="172" customWidth="1"/>
    <col min="14347" max="14347" width="3.7109375" style="172" customWidth="1"/>
    <col min="14348" max="14348" width="4.7109375" style="172" customWidth="1"/>
    <col min="14349" max="14349" width="2.7109375" style="172" customWidth="1"/>
    <col min="14350" max="14350" width="7.140625" style="172" customWidth="1"/>
    <col min="14351" max="14351" width="3.7109375" style="172" customWidth="1"/>
    <col min="14352" max="14352" width="4.7109375" style="172" customWidth="1"/>
    <col min="14353" max="14353" width="3.7109375" style="172" customWidth="1"/>
    <col min="14354" max="14354" width="5.7109375" style="172" customWidth="1"/>
    <col min="14355" max="14592" width="9.140625" style="172"/>
    <col min="14593" max="14593" width="3.7109375" style="172" customWidth="1"/>
    <col min="14594" max="14594" width="7.7109375" style="172" bestFit="1" customWidth="1"/>
    <col min="14595" max="14595" width="9.140625" style="172"/>
    <col min="14596" max="14596" width="7.7109375" style="172" customWidth="1"/>
    <col min="14597" max="14597" width="3.7109375" style="172" customWidth="1"/>
    <col min="14598" max="14598" width="4.7109375" style="172" customWidth="1"/>
    <col min="14599" max="14599" width="2.7109375" style="172" customWidth="1"/>
    <col min="14600" max="14600" width="7.140625" style="172" customWidth="1"/>
    <col min="14601" max="14601" width="3.7109375" style="172" customWidth="1"/>
    <col min="14602" max="14602" width="4.42578125" style="172" customWidth="1"/>
    <col min="14603" max="14603" width="3.7109375" style="172" customWidth="1"/>
    <col min="14604" max="14604" width="4.7109375" style="172" customWidth="1"/>
    <col min="14605" max="14605" width="2.7109375" style="172" customWidth="1"/>
    <col min="14606" max="14606" width="7.140625" style="172" customWidth="1"/>
    <col min="14607" max="14607" width="3.7109375" style="172" customWidth="1"/>
    <col min="14608" max="14608" width="4.7109375" style="172" customWidth="1"/>
    <col min="14609" max="14609" width="3.7109375" style="172" customWidth="1"/>
    <col min="14610" max="14610" width="5.7109375" style="172" customWidth="1"/>
    <col min="14611" max="14848" width="9.140625" style="172"/>
    <col min="14849" max="14849" width="3.7109375" style="172" customWidth="1"/>
    <col min="14850" max="14850" width="7.7109375" style="172" bestFit="1" customWidth="1"/>
    <col min="14851" max="14851" width="9.140625" style="172"/>
    <col min="14852" max="14852" width="7.7109375" style="172" customWidth="1"/>
    <col min="14853" max="14853" width="3.7109375" style="172" customWidth="1"/>
    <col min="14854" max="14854" width="4.7109375" style="172" customWidth="1"/>
    <col min="14855" max="14855" width="2.7109375" style="172" customWidth="1"/>
    <col min="14856" max="14856" width="7.140625" style="172" customWidth="1"/>
    <col min="14857" max="14857" width="3.7109375" style="172" customWidth="1"/>
    <col min="14858" max="14858" width="4.42578125" style="172" customWidth="1"/>
    <col min="14859" max="14859" width="3.7109375" style="172" customWidth="1"/>
    <col min="14860" max="14860" width="4.7109375" style="172" customWidth="1"/>
    <col min="14861" max="14861" width="2.7109375" style="172" customWidth="1"/>
    <col min="14862" max="14862" width="7.140625" style="172" customWidth="1"/>
    <col min="14863" max="14863" width="3.7109375" style="172" customWidth="1"/>
    <col min="14864" max="14864" width="4.7109375" style="172" customWidth="1"/>
    <col min="14865" max="14865" width="3.7109375" style="172" customWidth="1"/>
    <col min="14866" max="14866" width="5.7109375" style="172" customWidth="1"/>
    <col min="14867" max="15104" width="9.140625" style="172"/>
    <col min="15105" max="15105" width="3.7109375" style="172" customWidth="1"/>
    <col min="15106" max="15106" width="7.7109375" style="172" bestFit="1" customWidth="1"/>
    <col min="15107" max="15107" width="9.140625" style="172"/>
    <col min="15108" max="15108" width="7.7109375" style="172" customWidth="1"/>
    <col min="15109" max="15109" width="3.7109375" style="172" customWidth="1"/>
    <col min="15110" max="15110" width="4.7109375" style="172" customWidth="1"/>
    <col min="15111" max="15111" width="2.7109375" style="172" customWidth="1"/>
    <col min="15112" max="15112" width="7.140625" style="172" customWidth="1"/>
    <col min="15113" max="15113" width="3.7109375" style="172" customWidth="1"/>
    <col min="15114" max="15114" width="4.42578125" style="172" customWidth="1"/>
    <col min="15115" max="15115" width="3.7109375" style="172" customWidth="1"/>
    <col min="15116" max="15116" width="4.7109375" style="172" customWidth="1"/>
    <col min="15117" max="15117" width="2.7109375" style="172" customWidth="1"/>
    <col min="15118" max="15118" width="7.140625" style="172" customWidth="1"/>
    <col min="15119" max="15119" width="3.7109375" style="172" customWidth="1"/>
    <col min="15120" max="15120" width="4.7109375" style="172" customWidth="1"/>
    <col min="15121" max="15121" width="3.7109375" style="172" customWidth="1"/>
    <col min="15122" max="15122" width="5.7109375" style="172" customWidth="1"/>
    <col min="15123" max="15360" width="9.140625" style="172"/>
    <col min="15361" max="15361" width="3.7109375" style="172" customWidth="1"/>
    <col min="15362" max="15362" width="7.7109375" style="172" bestFit="1" customWidth="1"/>
    <col min="15363" max="15363" width="9.140625" style="172"/>
    <col min="15364" max="15364" width="7.7109375" style="172" customWidth="1"/>
    <col min="15365" max="15365" width="3.7109375" style="172" customWidth="1"/>
    <col min="15366" max="15366" width="4.7109375" style="172" customWidth="1"/>
    <col min="15367" max="15367" width="2.7109375" style="172" customWidth="1"/>
    <col min="15368" max="15368" width="7.140625" style="172" customWidth="1"/>
    <col min="15369" max="15369" width="3.7109375" style="172" customWidth="1"/>
    <col min="15370" max="15370" width="4.42578125" style="172" customWidth="1"/>
    <col min="15371" max="15371" width="3.7109375" style="172" customWidth="1"/>
    <col min="15372" max="15372" width="4.7109375" style="172" customWidth="1"/>
    <col min="15373" max="15373" width="2.7109375" style="172" customWidth="1"/>
    <col min="15374" max="15374" width="7.140625" style="172" customWidth="1"/>
    <col min="15375" max="15375" width="3.7109375" style="172" customWidth="1"/>
    <col min="15376" max="15376" width="4.7109375" style="172" customWidth="1"/>
    <col min="15377" max="15377" width="3.7109375" style="172" customWidth="1"/>
    <col min="15378" max="15378" width="5.7109375" style="172" customWidth="1"/>
    <col min="15379" max="15616" width="9.140625" style="172"/>
    <col min="15617" max="15617" width="3.7109375" style="172" customWidth="1"/>
    <col min="15618" max="15618" width="7.7109375" style="172" bestFit="1" customWidth="1"/>
    <col min="15619" max="15619" width="9.140625" style="172"/>
    <col min="15620" max="15620" width="7.7109375" style="172" customWidth="1"/>
    <col min="15621" max="15621" width="3.7109375" style="172" customWidth="1"/>
    <col min="15622" max="15622" width="4.7109375" style="172" customWidth="1"/>
    <col min="15623" max="15623" width="2.7109375" style="172" customWidth="1"/>
    <col min="15624" max="15624" width="7.140625" style="172" customWidth="1"/>
    <col min="15625" max="15625" width="3.7109375" style="172" customWidth="1"/>
    <col min="15626" max="15626" width="4.42578125" style="172" customWidth="1"/>
    <col min="15627" max="15627" width="3.7109375" style="172" customWidth="1"/>
    <col min="15628" max="15628" width="4.7109375" style="172" customWidth="1"/>
    <col min="15629" max="15629" width="2.7109375" style="172" customWidth="1"/>
    <col min="15630" max="15630" width="7.140625" style="172" customWidth="1"/>
    <col min="15631" max="15631" width="3.7109375" style="172" customWidth="1"/>
    <col min="15632" max="15632" width="4.7109375" style="172" customWidth="1"/>
    <col min="15633" max="15633" width="3.7109375" style="172" customWidth="1"/>
    <col min="15634" max="15634" width="5.7109375" style="172" customWidth="1"/>
    <col min="15635" max="15872" width="9.140625" style="172"/>
    <col min="15873" max="15873" width="3.7109375" style="172" customWidth="1"/>
    <col min="15874" max="15874" width="7.7109375" style="172" bestFit="1" customWidth="1"/>
    <col min="15875" max="15875" width="9.140625" style="172"/>
    <col min="15876" max="15876" width="7.7109375" style="172" customWidth="1"/>
    <col min="15877" max="15877" width="3.7109375" style="172" customWidth="1"/>
    <col min="15878" max="15878" width="4.7109375" style="172" customWidth="1"/>
    <col min="15879" max="15879" width="2.7109375" style="172" customWidth="1"/>
    <col min="15880" max="15880" width="7.140625" style="172" customWidth="1"/>
    <col min="15881" max="15881" width="3.7109375" style="172" customWidth="1"/>
    <col min="15882" max="15882" width="4.42578125" style="172" customWidth="1"/>
    <col min="15883" max="15883" width="3.7109375" style="172" customWidth="1"/>
    <col min="15884" max="15884" width="4.7109375" style="172" customWidth="1"/>
    <col min="15885" max="15885" width="2.7109375" style="172" customWidth="1"/>
    <col min="15886" max="15886" width="7.140625" style="172" customWidth="1"/>
    <col min="15887" max="15887" width="3.7109375" style="172" customWidth="1"/>
    <col min="15888" max="15888" width="4.7109375" style="172" customWidth="1"/>
    <col min="15889" max="15889" width="3.7109375" style="172" customWidth="1"/>
    <col min="15890" max="15890" width="5.7109375" style="172" customWidth="1"/>
    <col min="15891" max="16128" width="9.140625" style="172"/>
    <col min="16129" max="16129" width="3.7109375" style="172" customWidth="1"/>
    <col min="16130" max="16130" width="7.7109375" style="172" bestFit="1" customWidth="1"/>
    <col min="16131" max="16131" width="9.140625" style="172"/>
    <col min="16132" max="16132" width="7.7109375" style="172" customWidth="1"/>
    <col min="16133" max="16133" width="3.7109375" style="172" customWidth="1"/>
    <col min="16134" max="16134" width="4.7109375" style="172" customWidth="1"/>
    <col min="16135" max="16135" width="2.7109375" style="172" customWidth="1"/>
    <col min="16136" max="16136" width="7.140625" style="172" customWidth="1"/>
    <col min="16137" max="16137" width="3.7109375" style="172" customWidth="1"/>
    <col min="16138" max="16138" width="4.42578125" style="172" customWidth="1"/>
    <col min="16139" max="16139" width="3.7109375" style="172" customWidth="1"/>
    <col min="16140" max="16140" width="4.7109375" style="172" customWidth="1"/>
    <col min="16141" max="16141" width="2.7109375" style="172" customWidth="1"/>
    <col min="16142" max="16142" width="7.140625" style="172" customWidth="1"/>
    <col min="16143" max="16143" width="3.7109375" style="172" customWidth="1"/>
    <col min="16144" max="16144" width="4.7109375" style="172" customWidth="1"/>
    <col min="16145" max="16145" width="3.7109375" style="172" customWidth="1"/>
    <col min="16146" max="16146" width="5.7109375" style="172" customWidth="1"/>
    <col min="16147" max="16384" width="9.140625" style="172"/>
  </cols>
  <sheetData>
    <row r="1" spans="1:20" ht="15" x14ac:dyDescent="0.25">
      <c r="C1" s="484"/>
      <c r="D1" s="484"/>
      <c r="S1" s="173"/>
      <c r="T1" s="172"/>
    </row>
    <row r="2" spans="1:20" ht="19.5" customHeight="1" x14ac:dyDescent="0.25">
      <c r="A2" s="173" t="s">
        <v>13</v>
      </c>
      <c r="B2" s="172" t="s">
        <v>115</v>
      </c>
      <c r="C2" s="501"/>
      <c r="D2" s="501"/>
    </row>
    <row r="3" spans="1:20" ht="19.5" customHeight="1" x14ac:dyDescent="0.25">
      <c r="A3" s="173" t="s">
        <v>15</v>
      </c>
      <c r="B3" s="172" t="s">
        <v>116</v>
      </c>
      <c r="C3" s="249">
        <f>+'Summary, 1st'!B3</f>
        <v>0</v>
      </c>
      <c r="D3" s="250"/>
      <c r="E3" s="250"/>
      <c r="F3" s="250"/>
      <c r="G3" s="250"/>
      <c r="H3" s="250"/>
      <c r="I3" s="250"/>
      <c r="J3" s="250"/>
      <c r="K3" s="250"/>
      <c r="L3" s="250"/>
      <c r="M3" s="250"/>
      <c r="N3" s="250"/>
      <c r="O3" s="250"/>
      <c r="P3" s="250"/>
      <c r="Q3" s="250"/>
      <c r="R3" s="250"/>
      <c r="S3" s="174"/>
      <c r="T3" s="174"/>
    </row>
    <row r="4" spans="1:20" ht="19.5" customHeight="1" x14ac:dyDescent="0.25">
      <c r="A4" s="173" t="s">
        <v>16</v>
      </c>
      <c r="B4" s="172" t="s">
        <v>117</v>
      </c>
      <c r="E4" s="502">
        <f>+'Summary, 1st'!H5</f>
        <v>0</v>
      </c>
      <c r="F4" s="502"/>
      <c r="G4" s="502"/>
      <c r="H4" s="502"/>
      <c r="I4" s="502"/>
      <c r="J4" s="502"/>
      <c r="K4" s="502"/>
      <c r="L4" s="502"/>
      <c r="M4" s="502"/>
      <c r="N4" s="502"/>
      <c r="O4" s="502"/>
      <c r="P4" s="502"/>
      <c r="Q4" s="502"/>
      <c r="R4" s="502"/>
      <c r="S4" s="174"/>
      <c r="T4" s="174"/>
    </row>
    <row r="5" spans="1:20" ht="19.5" customHeight="1" x14ac:dyDescent="0.25">
      <c r="A5" s="173" t="s">
        <v>17</v>
      </c>
      <c r="B5" s="172" t="s">
        <v>118</v>
      </c>
      <c r="D5" s="249">
        <f>+'Summary, 1st'!B5</f>
        <v>0</v>
      </c>
      <c r="E5" s="250"/>
      <c r="F5" s="250"/>
      <c r="G5" s="250"/>
      <c r="H5" s="250"/>
      <c r="I5" s="250"/>
      <c r="J5" s="250"/>
      <c r="K5" s="250"/>
      <c r="L5" s="250"/>
      <c r="M5" s="250"/>
      <c r="N5" s="250"/>
      <c r="O5" s="250"/>
      <c r="P5" s="250"/>
      <c r="Q5" s="250"/>
      <c r="R5" s="250"/>
      <c r="S5" s="174"/>
      <c r="T5" s="174"/>
    </row>
    <row r="6" spans="1:20" ht="19.5" customHeight="1" x14ac:dyDescent="0.25">
      <c r="A6" s="173" t="s">
        <v>23</v>
      </c>
      <c r="B6" s="175" t="s">
        <v>119</v>
      </c>
      <c r="C6" s="175"/>
      <c r="D6" s="175"/>
      <c r="E6" s="175"/>
      <c r="F6" s="175"/>
      <c r="G6" s="503" t="s">
        <v>120</v>
      </c>
      <c r="H6" s="503"/>
      <c r="I6" s="504">
        <f>+'Summary, 1st'!$B$6</f>
        <v>0</v>
      </c>
      <c r="J6" s="504"/>
      <c r="K6" s="504"/>
      <c r="L6" s="504"/>
      <c r="M6" s="176"/>
      <c r="N6" s="177" t="s">
        <v>121</v>
      </c>
      <c r="O6" s="505">
        <f>+'Summary, 1st'!$D$6</f>
        <v>0</v>
      </c>
      <c r="P6" s="505"/>
      <c r="Q6" s="505"/>
      <c r="R6" s="506"/>
    </row>
    <row r="7" spans="1:20" ht="3.75" customHeight="1" x14ac:dyDescent="0.25">
      <c r="A7" s="251"/>
      <c r="B7" s="251"/>
      <c r="C7" s="251"/>
      <c r="D7" s="251"/>
      <c r="E7" s="251"/>
      <c r="F7" s="251"/>
      <c r="G7" s="251"/>
      <c r="H7" s="251"/>
      <c r="I7" s="251"/>
      <c r="J7" s="251"/>
      <c r="K7" s="251"/>
      <c r="L7" s="251"/>
      <c r="M7" s="251"/>
      <c r="N7" s="251"/>
      <c r="O7" s="251"/>
      <c r="P7" s="251"/>
      <c r="Q7" s="251"/>
      <c r="R7" s="251"/>
      <c r="S7" s="178"/>
      <c r="T7" s="178"/>
    </row>
    <row r="8" spans="1:20" ht="15" x14ac:dyDescent="0.25">
      <c r="A8" s="179" t="s">
        <v>33</v>
      </c>
      <c r="B8" s="171" t="s">
        <v>122</v>
      </c>
      <c r="C8" s="171"/>
      <c r="D8" s="180" t="s">
        <v>123</v>
      </c>
      <c r="E8" s="181" t="s">
        <v>124</v>
      </c>
      <c r="F8" s="181"/>
      <c r="G8" s="171"/>
      <c r="H8" s="182"/>
      <c r="I8" s="183" t="s">
        <v>125</v>
      </c>
      <c r="J8" s="184"/>
      <c r="M8" s="174"/>
      <c r="N8" s="495"/>
      <c r="O8" s="495"/>
    </row>
    <row r="9" spans="1:20" s="309" customFormat="1" ht="1.5" customHeight="1" x14ac:dyDescent="0.25">
      <c r="A9" s="308"/>
      <c r="D9" s="343"/>
      <c r="E9" s="310"/>
      <c r="F9" s="310"/>
      <c r="H9" s="311"/>
      <c r="I9" s="310"/>
      <c r="J9" s="344"/>
      <c r="M9" s="345"/>
      <c r="N9" s="346"/>
      <c r="O9" s="346"/>
    </row>
    <row r="10" spans="1:20" ht="15" x14ac:dyDescent="0.25">
      <c r="A10" s="179"/>
      <c r="B10" s="252" t="s">
        <v>126</v>
      </c>
      <c r="C10" s="252"/>
      <c r="D10" s="253"/>
      <c r="E10" s="181" t="s">
        <v>127</v>
      </c>
      <c r="F10" s="181"/>
      <c r="G10" s="171"/>
      <c r="H10" s="182"/>
      <c r="I10" s="183" t="s">
        <v>128</v>
      </c>
      <c r="J10" s="184"/>
      <c r="M10" s="176"/>
      <c r="N10" s="507"/>
      <c r="O10" s="507"/>
      <c r="P10" s="507"/>
    </row>
    <row r="11" spans="1:20" ht="15" x14ac:dyDescent="0.25">
      <c r="A11" s="179"/>
      <c r="B11" s="171"/>
      <c r="C11" s="171"/>
      <c r="D11" s="182"/>
      <c r="E11" s="181" t="s">
        <v>129</v>
      </c>
      <c r="F11" s="181"/>
      <c r="G11" s="171"/>
      <c r="H11" s="185"/>
      <c r="I11" s="184"/>
      <c r="J11" s="184"/>
    </row>
    <row r="12" spans="1:20" ht="3.75" customHeight="1" x14ac:dyDescent="0.25">
      <c r="A12" s="496"/>
      <c r="B12" s="496"/>
      <c r="C12" s="496"/>
      <c r="D12" s="497"/>
      <c r="E12" s="255"/>
      <c r="F12" s="251"/>
      <c r="G12" s="251"/>
      <c r="H12" s="254"/>
      <c r="I12" s="498"/>
      <c r="J12" s="496"/>
      <c r="K12" s="496"/>
      <c r="L12" s="496"/>
      <c r="M12" s="496"/>
      <c r="N12" s="496"/>
      <c r="O12" s="496"/>
      <c r="P12" s="496"/>
      <c r="Q12" s="496"/>
      <c r="R12" s="496"/>
    </row>
    <row r="13" spans="1:20" ht="15" x14ac:dyDescent="0.25">
      <c r="A13" s="173" t="s">
        <v>46</v>
      </c>
      <c r="B13" s="172" t="s">
        <v>130</v>
      </c>
      <c r="E13" s="186" t="s">
        <v>131</v>
      </c>
      <c r="F13" s="499">
        <f>+'Summary, 1st'!K34</f>
        <v>0</v>
      </c>
      <c r="G13" s="499"/>
      <c r="H13" s="499"/>
      <c r="I13" s="187"/>
      <c r="J13" s="187"/>
    </row>
    <row r="14" spans="1:20" ht="4.5" customHeight="1" x14ac:dyDescent="0.25">
      <c r="A14" s="251"/>
      <c r="B14" s="251"/>
      <c r="C14" s="251"/>
      <c r="D14" s="251"/>
      <c r="E14" s="251"/>
      <c r="F14" s="251"/>
      <c r="G14" s="251"/>
      <c r="H14" s="251"/>
      <c r="I14" s="251"/>
      <c r="J14" s="251"/>
      <c r="K14" s="251"/>
      <c r="L14" s="251"/>
      <c r="M14" s="251"/>
      <c r="N14" s="251"/>
      <c r="O14" s="251"/>
      <c r="P14" s="251"/>
      <c r="Q14" s="251"/>
      <c r="R14" s="251"/>
    </row>
    <row r="15" spans="1:20" ht="15" x14ac:dyDescent="0.25">
      <c r="A15" s="173" t="s">
        <v>54</v>
      </c>
      <c r="B15" s="171" t="s">
        <v>132</v>
      </c>
      <c r="C15" s="171"/>
      <c r="D15" s="171"/>
      <c r="E15" s="214">
        <f>+'Summary, 1st'!D47</f>
        <v>0</v>
      </c>
      <c r="F15" s="188"/>
      <c r="G15" s="189" t="s">
        <v>30</v>
      </c>
      <c r="H15" s="500">
        <f>+'Summary, 1st'!D52</f>
        <v>0</v>
      </c>
      <c r="I15" s="500"/>
      <c r="J15" s="500"/>
      <c r="K15" s="347"/>
      <c r="L15" s="347"/>
      <c r="M15" s="348"/>
      <c r="N15" s="349"/>
      <c r="O15" s="349"/>
      <c r="P15" s="349"/>
      <c r="Q15" s="350"/>
      <c r="R15" s="309"/>
    </row>
    <row r="16" spans="1:20" ht="15" x14ac:dyDescent="0.25">
      <c r="B16" s="252" t="s">
        <v>133</v>
      </c>
      <c r="C16" s="252"/>
      <c r="D16" s="252"/>
      <c r="E16" s="252"/>
      <c r="F16" s="252"/>
      <c r="G16" s="189" t="s">
        <v>30</v>
      </c>
      <c r="H16" s="479">
        <f>+'Summary, 1st'!D50</f>
        <v>0</v>
      </c>
      <c r="I16" s="479"/>
      <c r="J16" s="479"/>
      <c r="K16" s="351"/>
      <c r="L16" s="351"/>
      <c r="M16" s="348"/>
      <c r="N16" s="349"/>
      <c r="O16" s="349"/>
      <c r="P16" s="349"/>
      <c r="Q16" s="309"/>
      <c r="R16" s="309"/>
    </row>
    <row r="17" spans="1:23" ht="4.5" customHeight="1" x14ac:dyDescent="0.25">
      <c r="A17" s="192"/>
      <c r="B17" s="251"/>
      <c r="C17" s="251"/>
      <c r="D17" s="251"/>
      <c r="E17" s="251"/>
      <c r="F17" s="251"/>
      <c r="G17" s="251"/>
      <c r="H17" s="251"/>
      <c r="I17" s="251"/>
      <c r="J17" s="251"/>
      <c r="K17" s="251"/>
      <c r="L17" s="251"/>
      <c r="M17" s="251"/>
      <c r="N17" s="251"/>
      <c r="O17" s="251"/>
      <c r="P17" s="251"/>
      <c r="Q17" s="251"/>
      <c r="R17" s="251"/>
    </row>
    <row r="18" spans="1:23" ht="15" x14ac:dyDescent="0.25">
      <c r="B18" s="480" t="s">
        <v>134</v>
      </c>
      <c r="C18" s="480"/>
      <c r="D18" s="480"/>
      <c r="E18" s="480"/>
      <c r="F18" s="480"/>
      <c r="G18" s="181" t="s">
        <v>135</v>
      </c>
      <c r="I18" s="193" t="s">
        <v>136</v>
      </c>
      <c r="J18" s="183"/>
      <c r="N18" s="187"/>
      <c r="O18" s="183"/>
    </row>
    <row r="19" spans="1:23" ht="3" customHeight="1" x14ac:dyDescent="0.25">
      <c r="A19" s="192"/>
      <c r="B19" s="192"/>
      <c r="C19" s="192"/>
      <c r="D19" s="192"/>
      <c r="E19" s="192"/>
      <c r="F19" s="192"/>
      <c r="G19" s="192"/>
      <c r="H19" s="192"/>
      <c r="I19" s="192"/>
      <c r="J19" s="192"/>
      <c r="K19" s="192"/>
      <c r="L19" s="481"/>
      <c r="M19" s="481"/>
      <c r="N19" s="481"/>
      <c r="O19" s="481"/>
      <c r="P19" s="481"/>
      <c r="Q19" s="481"/>
      <c r="R19" s="481"/>
    </row>
    <row r="20" spans="1:23" ht="15" x14ac:dyDescent="0.25">
      <c r="A20" s="194" t="s">
        <v>63</v>
      </c>
      <c r="B20" s="195" t="s">
        <v>137</v>
      </c>
      <c r="C20" s="195"/>
      <c r="D20" s="195"/>
      <c r="E20" s="196"/>
      <c r="F20" s="196"/>
      <c r="G20" s="195"/>
      <c r="H20" s="195" t="s">
        <v>138</v>
      </c>
      <c r="I20" s="195"/>
      <c r="J20" s="171"/>
      <c r="K20" s="197"/>
      <c r="L20" s="187"/>
      <c r="M20" s="187"/>
      <c r="N20" s="172" t="s">
        <v>139</v>
      </c>
    </row>
    <row r="21" spans="1:23" s="313" customFormat="1" ht="3.75" customHeight="1" x14ac:dyDescent="0.25">
      <c r="A21" s="308"/>
      <c r="B21" s="309"/>
      <c r="C21" s="309"/>
      <c r="D21" s="309"/>
      <c r="E21" s="310"/>
      <c r="F21" s="310"/>
      <c r="G21" s="309"/>
      <c r="H21" s="309"/>
      <c r="I21" s="309"/>
      <c r="J21" s="309"/>
      <c r="K21" s="311"/>
      <c r="L21" s="312"/>
      <c r="M21" s="312"/>
      <c r="P21" s="309"/>
      <c r="Q21" s="309"/>
      <c r="R21" s="309"/>
      <c r="S21" s="309"/>
      <c r="T21" s="309"/>
      <c r="U21" s="309"/>
      <c r="V21" s="309"/>
      <c r="W21" s="309"/>
    </row>
    <row r="22" spans="1:23" ht="15" x14ac:dyDescent="0.25">
      <c r="A22" s="179"/>
      <c r="B22" s="252" t="s">
        <v>140</v>
      </c>
      <c r="C22" s="252"/>
      <c r="D22" s="252"/>
      <c r="E22" s="252"/>
      <c r="F22" s="252"/>
      <c r="G22" s="198" t="s">
        <v>30</v>
      </c>
      <c r="H22" s="482">
        <f>+'Summary, 1st'!K33</f>
        <v>0</v>
      </c>
      <c r="I22" s="482"/>
      <c r="J22" s="482"/>
      <c r="K22" s="180"/>
      <c r="L22" s="191"/>
      <c r="M22" s="186" t="s">
        <v>30</v>
      </c>
      <c r="N22" s="289"/>
      <c r="O22" s="256"/>
      <c r="P22" s="256"/>
    </row>
    <row r="23" spans="1:23" ht="15" x14ac:dyDescent="0.25">
      <c r="A23" s="179"/>
      <c r="B23" s="252" t="s">
        <v>141</v>
      </c>
      <c r="C23" s="252"/>
      <c r="D23" s="252"/>
      <c r="E23" s="252"/>
      <c r="F23" s="252"/>
      <c r="G23" s="198" t="s">
        <v>30</v>
      </c>
      <c r="H23" s="483">
        <f>+'Summary, 1st'!K35</f>
        <v>0</v>
      </c>
      <c r="I23" s="483"/>
      <c r="J23" s="483"/>
      <c r="K23" s="199"/>
      <c r="L23" s="200"/>
      <c r="M23" s="201" t="s">
        <v>30</v>
      </c>
      <c r="N23" s="289"/>
      <c r="O23" s="256"/>
      <c r="P23" s="256"/>
    </row>
    <row r="24" spans="1:23" ht="15" x14ac:dyDescent="0.25">
      <c r="A24" s="179"/>
      <c r="B24" s="252" t="s">
        <v>142</v>
      </c>
      <c r="C24" s="252"/>
      <c r="D24" s="252"/>
      <c r="E24" s="252"/>
      <c r="F24" s="252"/>
      <c r="G24" s="198" t="s">
        <v>30</v>
      </c>
      <c r="H24" s="483"/>
      <c r="I24" s="483"/>
      <c r="J24" s="483"/>
      <c r="K24" s="180"/>
      <c r="L24" s="191"/>
      <c r="M24" s="186" t="s">
        <v>30</v>
      </c>
      <c r="N24" s="289"/>
      <c r="O24" s="256"/>
      <c r="P24" s="256"/>
    </row>
    <row r="25" spans="1:23" ht="15" x14ac:dyDescent="0.25">
      <c r="A25" s="179"/>
      <c r="B25" s="252" t="s">
        <v>143</v>
      </c>
      <c r="C25" s="252"/>
      <c r="D25" s="252"/>
      <c r="E25" s="252"/>
      <c r="F25" s="252"/>
      <c r="G25" s="198" t="s">
        <v>30</v>
      </c>
      <c r="H25" s="483"/>
      <c r="I25" s="483"/>
      <c r="J25" s="483"/>
      <c r="K25" s="180"/>
      <c r="L25" s="191"/>
      <c r="M25" s="186" t="s">
        <v>30</v>
      </c>
      <c r="N25" s="289"/>
      <c r="O25" s="256"/>
      <c r="P25" s="256"/>
    </row>
    <row r="26" spans="1:23" ht="15" x14ac:dyDescent="0.25">
      <c r="A26" s="251"/>
      <c r="B26" s="251"/>
      <c r="C26" s="251"/>
      <c r="D26" s="251"/>
      <c r="E26" s="251"/>
      <c r="F26" s="251"/>
      <c r="G26" s="251"/>
      <c r="H26" s="251"/>
      <c r="I26" s="251"/>
      <c r="J26" s="251"/>
      <c r="K26" s="254"/>
      <c r="L26" s="255"/>
      <c r="M26" s="251"/>
      <c r="N26" s="251"/>
      <c r="O26" s="251"/>
      <c r="P26" s="251"/>
      <c r="Q26" s="251"/>
      <c r="R26" s="251"/>
    </row>
    <row r="27" spans="1:23" ht="15" customHeight="1" x14ac:dyDescent="0.25">
      <c r="A27" s="202" t="s">
        <v>65</v>
      </c>
      <c r="B27" s="494" t="s">
        <v>144</v>
      </c>
      <c r="C27" s="494"/>
      <c r="D27" s="494"/>
      <c r="E27" s="494"/>
      <c r="F27" s="494"/>
      <c r="G27" s="494"/>
      <c r="H27" s="494"/>
      <c r="I27" s="494"/>
      <c r="J27" s="494"/>
      <c r="K27" s="494"/>
      <c r="L27" s="494"/>
      <c r="M27" s="494"/>
      <c r="N27" s="494"/>
      <c r="O27" s="494"/>
      <c r="P27" s="494"/>
      <c r="Q27" s="494"/>
      <c r="R27" s="494"/>
    </row>
    <row r="28" spans="1:23" ht="1.1499999999999999" customHeight="1" x14ac:dyDescent="0.25">
      <c r="A28" s="202"/>
      <c r="B28" s="257"/>
      <c r="C28" s="257"/>
      <c r="D28" s="257"/>
      <c r="E28" s="257"/>
      <c r="F28" s="257"/>
      <c r="G28" s="257"/>
      <c r="H28" s="257"/>
      <c r="I28" s="257"/>
      <c r="J28" s="257"/>
      <c r="K28" s="257"/>
      <c r="L28" s="257"/>
      <c r="M28" s="257"/>
      <c r="N28" s="257"/>
      <c r="O28" s="257"/>
      <c r="P28" s="257"/>
      <c r="Q28" s="257"/>
      <c r="R28" s="257"/>
    </row>
    <row r="29" spans="1:23" ht="15" x14ac:dyDescent="0.25">
      <c r="A29" s="485"/>
      <c r="B29" s="485"/>
      <c r="C29" s="485"/>
      <c r="D29" s="485"/>
      <c r="E29" s="485"/>
      <c r="F29" s="485"/>
      <c r="G29" s="485"/>
      <c r="H29" s="485"/>
      <c r="I29" s="485"/>
      <c r="J29" s="485"/>
      <c r="K29" s="485"/>
      <c r="L29" s="485"/>
      <c r="M29" s="485"/>
      <c r="N29" s="485"/>
      <c r="O29" s="485"/>
      <c r="P29" s="485"/>
      <c r="Q29" s="485"/>
      <c r="R29" s="485"/>
    </row>
    <row r="30" spans="1:23" ht="15" x14ac:dyDescent="0.25">
      <c r="A30" s="485"/>
      <c r="B30" s="485"/>
      <c r="C30" s="485"/>
      <c r="D30" s="485"/>
      <c r="E30" s="485"/>
      <c r="F30" s="485"/>
      <c r="G30" s="485"/>
      <c r="H30" s="485"/>
      <c r="I30" s="485"/>
      <c r="J30" s="485"/>
      <c r="K30" s="485"/>
      <c r="L30" s="485"/>
      <c r="M30" s="485"/>
      <c r="N30" s="485"/>
      <c r="O30" s="485"/>
      <c r="P30" s="485"/>
      <c r="Q30" s="485"/>
      <c r="R30" s="485"/>
    </row>
    <row r="31" spans="1:23" ht="15" x14ac:dyDescent="0.25">
      <c r="A31" s="486"/>
      <c r="B31" s="486"/>
      <c r="C31" s="486"/>
      <c r="D31" s="486"/>
      <c r="E31" s="486"/>
      <c r="F31" s="486"/>
      <c r="G31" s="486"/>
      <c r="H31" s="486"/>
      <c r="I31" s="486"/>
      <c r="J31" s="486"/>
      <c r="K31" s="486"/>
      <c r="L31" s="486"/>
      <c r="M31" s="486"/>
      <c r="N31" s="486"/>
      <c r="O31" s="486"/>
      <c r="P31" s="486"/>
      <c r="Q31" s="486"/>
      <c r="R31" s="486"/>
    </row>
    <row r="32" spans="1:23" ht="15" x14ac:dyDescent="0.25">
      <c r="A32" s="173" t="s">
        <v>145</v>
      </c>
      <c r="B32" s="172" t="s">
        <v>146</v>
      </c>
    </row>
    <row r="33" spans="1:23" ht="15" x14ac:dyDescent="0.25">
      <c r="B33" s="181" t="s">
        <v>147</v>
      </c>
    </row>
    <row r="34" spans="1:23" ht="15" x14ac:dyDescent="0.25">
      <c r="B34" s="181" t="s">
        <v>148</v>
      </c>
    </row>
    <row r="35" spans="1:23" ht="15" x14ac:dyDescent="0.25">
      <c r="B35" s="181" t="s">
        <v>149</v>
      </c>
    </row>
    <row r="36" spans="1:23" ht="15" x14ac:dyDescent="0.25">
      <c r="B36" s="181" t="s">
        <v>150</v>
      </c>
    </row>
    <row r="37" spans="1:23" ht="15" x14ac:dyDescent="0.25">
      <c r="B37" s="181" t="s">
        <v>151</v>
      </c>
    </row>
    <row r="38" spans="1:23" ht="4.5" customHeight="1" x14ac:dyDescent="0.25">
      <c r="A38" s="251"/>
      <c r="B38" s="251"/>
      <c r="C38" s="251"/>
      <c r="D38" s="251"/>
      <c r="E38" s="251"/>
      <c r="F38" s="251"/>
      <c r="G38" s="251"/>
      <c r="H38" s="251"/>
      <c r="I38" s="251"/>
      <c r="J38" s="251"/>
      <c r="K38" s="251"/>
      <c r="L38" s="251"/>
      <c r="M38" s="251"/>
      <c r="N38" s="251"/>
      <c r="O38" s="251"/>
      <c r="P38" s="251"/>
      <c r="Q38" s="251"/>
      <c r="R38" s="251"/>
    </row>
    <row r="39" spans="1:23" ht="15" x14ac:dyDescent="0.25">
      <c r="A39" s="173" t="s">
        <v>152</v>
      </c>
      <c r="B39" s="172" t="s">
        <v>153</v>
      </c>
      <c r="I39" s="190"/>
      <c r="J39" s="190"/>
      <c r="K39" s="493"/>
      <c r="L39" s="493"/>
      <c r="M39" s="203"/>
      <c r="N39" s="225" t="s">
        <v>154</v>
      </c>
      <c r="O39" s="213" t="s">
        <v>155</v>
      </c>
      <c r="P39" s="204"/>
      <c r="Q39" s="493"/>
      <c r="R39" s="493"/>
    </row>
    <row r="40" spans="1:23" ht="4.5" customHeight="1" x14ac:dyDescent="0.25">
      <c r="A40" s="251"/>
      <c r="B40" s="251"/>
      <c r="C40" s="251"/>
      <c r="D40" s="251"/>
      <c r="E40" s="251"/>
      <c r="F40" s="251"/>
      <c r="G40" s="251"/>
      <c r="H40" s="251"/>
      <c r="I40" s="251"/>
      <c r="J40" s="251"/>
      <c r="K40" s="251"/>
      <c r="L40" s="251"/>
      <c r="M40" s="251"/>
      <c r="N40" s="251"/>
      <c r="O40" s="251"/>
      <c r="P40" s="251"/>
      <c r="Q40" s="251"/>
      <c r="R40" s="251"/>
    </row>
    <row r="41" spans="1:23" s="207" customFormat="1" ht="19.5" customHeight="1" x14ac:dyDescent="0.2">
      <c r="A41" s="209" t="s">
        <v>156</v>
      </c>
      <c r="B41" s="210" t="s">
        <v>157</v>
      </c>
      <c r="C41" s="210"/>
      <c r="D41" s="210"/>
      <c r="E41" s="210"/>
      <c r="F41" s="210"/>
      <c r="G41" s="210"/>
      <c r="H41" s="210"/>
      <c r="I41" s="211" t="s">
        <v>123</v>
      </c>
      <c r="J41" s="212"/>
      <c r="K41" s="211" t="s">
        <v>124</v>
      </c>
      <c r="L41" s="210"/>
      <c r="M41" s="211" t="s">
        <v>158</v>
      </c>
      <c r="N41" s="210"/>
      <c r="O41" s="210"/>
      <c r="P41" s="210"/>
      <c r="Q41" s="210"/>
      <c r="R41" s="210"/>
      <c r="S41" s="208"/>
      <c r="T41" s="208"/>
      <c r="U41" s="208"/>
      <c r="V41" s="208"/>
      <c r="W41" s="208"/>
    </row>
    <row r="42" spans="1:23" s="207" customFormat="1" ht="19.5" customHeight="1" x14ac:dyDescent="0.2">
      <c r="A42" s="209" t="s">
        <v>159</v>
      </c>
      <c r="B42" s="210" t="s">
        <v>160</v>
      </c>
      <c r="C42" s="210"/>
      <c r="D42" s="210"/>
      <c r="E42" s="210"/>
      <c r="F42" s="210"/>
      <c r="G42" s="210"/>
      <c r="H42" s="210"/>
      <c r="I42" s="211" t="s">
        <v>123</v>
      </c>
      <c r="J42" s="212"/>
      <c r="K42" s="211" t="s">
        <v>124</v>
      </c>
      <c r="L42" s="210"/>
      <c r="M42" s="211" t="s">
        <v>161</v>
      </c>
      <c r="N42" s="210"/>
      <c r="O42" s="210"/>
      <c r="P42" s="210"/>
      <c r="Q42" s="210"/>
      <c r="R42" s="210"/>
      <c r="S42" s="208"/>
      <c r="T42" s="208"/>
      <c r="U42" s="208"/>
      <c r="V42" s="208"/>
      <c r="W42" s="208"/>
    </row>
    <row r="43" spans="1:23" s="207" customFormat="1" ht="19.5" customHeight="1" x14ac:dyDescent="0.2">
      <c r="A43" s="209" t="s">
        <v>162</v>
      </c>
      <c r="B43" s="210" t="s">
        <v>163</v>
      </c>
      <c r="C43" s="210"/>
      <c r="D43" s="210"/>
      <c r="E43" s="210"/>
      <c r="F43" s="210"/>
      <c r="G43" s="210"/>
      <c r="H43" s="210"/>
      <c r="I43" s="211" t="s">
        <v>123</v>
      </c>
      <c r="J43" s="212"/>
      <c r="K43" s="211" t="s">
        <v>124</v>
      </c>
      <c r="L43" s="210"/>
      <c r="M43" s="211" t="s">
        <v>164</v>
      </c>
      <c r="N43" s="210"/>
      <c r="O43" s="210"/>
      <c r="P43" s="210"/>
      <c r="Q43" s="210"/>
      <c r="R43" s="210"/>
      <c r="S43" s="208"/>
      <c r="T43" s="208"/>
      <c r="U43" s="208"/>
      <c r="V43" s="208"/>
      <c r="W43" s="208"/>
    </row>
    <row r="44" spans="1:23" s="207" customFormat="1" ht="19.5" customHeight="1" x14ac:dyDescent="0.2">
      <c r="A44" s="206" t="s">
        <v>165</v>
      </c>
      <c r="B44" s="352" t="s">
        <v>166</v>
      </c>
      <c r="C44" s="352"/>
      <c r="D44" s="352"/>
      <c r="E44" s="352"/>
      <c r="F44" s="352"/>
      <c r="G44" s="352"/>
      <c r="H44" s="352"/>
      <c r="I44" s="352"/>
      <c r="J44" s="352"/>
      <c r="K44" s="352"/>
      <c r="L44" s="352"/>
      <c r="M44" s="352"/>
      <c r="N44" s="352"/>
      <c r="O44" s="352"/>
      <c r="P44" s="352"/>
      <c r="Q44" s="352"/>
      <c r="R44" s="352"/>
      <c r="S44" s="208"/>
      <c r="T44" s="208"/>
      <c r="U44" s="208"/>
      <c r="V44" s="208"/>
      <c r="W44" s="208"/>
    </row>
    <row r="45" spans="1:23" ht="1.1499999999999999" customHeight="1" x14ac:dyDescent="0.25">
      <c r="A45" s="206"/>
      <c r="B45" s="207"/>
      <c r="C45" s="207"/>
      <c r="D45" s="207"/>
      <c r="E45" s="207"/>
      <c r="F45" s="207"/>
      <c r="G45" s="207"/>
      <c r="H45" s="207"/>
      <c r="I45" s="207"/>
      <c r="J45" s="207"/>
      <c r="K45" s="207"/>
      <c r="L45" s="207"/>
      <c r="M45" s="207"/>
      <c r="N45" s="207"/>
      <c r="O45" s="207"/>
      <c r="P45" s="208"/>
      <c r="Q45" s="208"/>
      <c r="R45" s="208"/>
    </row>
    <row r="46" spans="1:23" ht="15" customHeight="1" x14ac:dyDescent="0.25">
      <c r="A46" s="487"/>
      <c r="B46" s="488"/>
      <c r="C46" s="488"/>
      <c r="D46" s="488"/>
      <c r="E46" s="488"/>
      <c r="F46" s="488"/>
      <c r="G46" s="488"/>
      <c r="H46" s="488"/>
      <c r="I46" s="488"/>
      <c r="J46" s="488"/>
      <c r="K46" s="488"/>
      <c r="L46" s="488"/>
      <c r="M46" s="488"/>
      <c r="N46" s="488"/>
      <c r="O46" s="488"/>
      <c r="P46" s="488"/>
      <c r="Q46" s="488"/>
      <c r="R46" s="488"/>
    </row>
    <row r="47" spans="1:23" ht="13.5" customHeight="1" x14ac:dyDescent="0.25">
      <c r="A47" s="489" t="s">
        <v>167</v>
      </c>
      <c r="B47" s="490"/>
      <c r="C47" s="490"/>
      <c r="D47" s="490"/>
      <c r="E47" s="490"/>
      <c r="F47" s="490"/>
      <c r="G47" s="490"/>
      <c r="H47" s="490"/>
      <c r="I47" s="490"/>
      <c r="J47" s="490"/>
      <c r="K47" s="490"/>
      <c r="L47" s="490"/>
      <c r="M47" s="490"/>
      <c r="N47" s="490"/>
      <c r="O47" s="490"/>
      <c r="P47" s="490"/>
      <c r="Q47" s="490"/>
      <c r="R47" s="490"/>
    </row>
    <row r="48" spans="1:23" ht="46.5" customHeight="1" x14ac:dyDescent="0.25">
      <c r="A48" s="491"/>
      <c r="B48" s="491"/>
      <c r="C48" s="491"/>
      <c r="D48" s="491"/>
      <c r="E48" s="491"/>
      <c r="F48" s="491"/>
      <c r="G48" s="491"/>
      <c r="H48" s="491"/>
      <c r="I48" s="491"/>
      <c r="J48" s="491"/>
      <c r="K48" s="491"/>
      <c r="L48" s="491"/>
      <c r="M48" s="491"/>
      <c r="N48" s="491"/>
      <c r="O48" s="491"/>
      <c r="P48" s="491"/>
      <c r="Q48" s="491"/>
      <c r="R48" s="491"/>
    </row>
    <row r="49" spans="1:18" ht="19.5" customHeight="1" x14ac:dyDescent="0.25">
      <c r="A49" s="173" t="s">
        <v>168</v>
      </c>
      <c r="G49" s="492"/>
      <c r="H49" s="492"/>
      <c r="I49" s="492"/>
      <c r="J49" s="492"/>
      <c r="K49" s="492"/>
      <c r="L49" s="492"/>
      <c r="M49" s="492"/>
      <c r="O49" s="205" t="s">
        <v>115</v>
      </c>
      <c r="P49" s="477"/>
      <c r="Q49" s="478"/>
      <c r="R49" s="478"/>
    </row>
    <row r="50" spans="1:18" ht="19.5" customHeight="1" x14ac:dyDescent="0.25">
      <c r="A50" s="173" t="s">
        <v>169</v>
      </c>
      <c r="G50" s="478"/>
      <c r="H50" s="478"/>
      <c r="I50" s="478"/>
      <c r="J50" s="478"/>
      <c r="K50" s="478"/>
      <c r="L50" s="478"/>
      <c r="M50" s="478"/>
      <c r="O50" s="205" t="s">
        <v>115</v>
      </c>
      <c r="P50" s="477"/>
      <c r="Q50" s="478"/>
      <c r="R50" s="478"/>
    </row>
    <row r="51" spans="1:18" ht="19.5" customHeight="1" x14ac:dyDescent="0.25">
      <c r="A51" s="173" t="s">
        <v>170</v>
      </c>
      <c r="G51" s="478"/>
      <c r="H51" s="478"/>
      <c r="I51" s="478"/>
      <c r="J51" s="478"/>
      <c r="K51" s="478"/>
      <c r="L51" s="478"/>
      <c r="M51" s="478"/>
      <c r="O51" s="205" t="s">
        <v>115</v>
      </c>
      <c r="P51" s="477"/>
      <c r="Q51" s="478"/>
      <c r="R51" s="478"/>
    </row>
    <row r="52" spans="1:18" ht="19.899999999999999" customHeight="1" x14ac:dyDescent="0.25">
      <c r="A52" s="173" t="s">
        <v>171</v>
      </c>
      <c r="G52" s="478"/>
      <c r="H52" s="478"/>
      <c r="I52" s="478"/>
      <c r="J52" s="478"/>
      <c r="K52" s="478"/>
      <c r="L52" s="478"/>
      <c r="M52" s="478"/>
      <c r="O52" s="205" t="s">
        <v>115</v>
      </c>
      <c r="P52" s="477"/>
      <c r="Q52" s="478"/>
      <c r="R52" s="478"/>
    </row>
  </sheetData>
  <sheetProtection algorithmName="SHA-512" hashValue="8niYvxCpPZ5urAa1BDIfZtystLYBm3W4VYI5Y2gat6C0nYPODxD7ewyQq5MLrft2zmnQyBE/Qdg7LTOd1/fwuw==" saltValue="4MPgXpTlbW4reeQhJxjFmQ==" spinCount="100000" sheet="1" objects="1" scenarios="1" selectLockedCells="1"/>
  <mergeCells count="34">
    <mergeCell ref="F13:H13"/>
    <mergeCell ref="H15:J15"/>
    <mergeCell ref="C2:D2"/>
    <mergeCell ref="E4:R4"/>
    <mergeCell ref="G6:H6"/>
    <mergeCell ref="I6:L6"/>
    <mergeCell ref="O6:R6"/>
    <mergeCell ref="N10:P10"/>
    <mergeCell ref="C1:D1"/>
    <mergeCell ref="G51:M51"/>
    <mergeCell ref="A29:R31"/>
    <mergeCell ref="A46:R46"/>
    <mergeCell ref="A47:R47"/>
    <mergeCell ref="A48:R48"/>
    <mergeCell ref="G49:M49"/>
    <mergeCell ref="P49:R49"/>
    <mergeCell ref="K39:L39"/>
    <mergeCell ref="Q39:R39"/>
    <mergeCell ref="B27:R27"/>
    <mergeCell ref="G50:M50"/>
    <mergeCell ref="P50:R50"/>
    <mergeCell ref="N8:O8"/>
    <mergeCell ref="A12:D12"/>
    <mergeCell ref="I12:R12"/>
    <mergeCell ref="P51:R51"/>
    <mergeCell ref="G52:M52"/>
    <mergeCell ref="P52:R52"/>
    <mergeCell ref="H16:J16"/>
    <mergeCell ref="B18:F18"/>
    <mergeCell ref="L19:R19"/>
    <mergeCell ref="H22:J22"/>
    <mergeCell ref="H23:J23"/>
    <mergeCell ref="H24:J24"/>
    <mergeCell ref="H25:J25"/>
  </mergeCells>
  <pageMargins left="0.5" right="0.5" top="0.75" bottom="0.5" header="0.3" footer="0.3"/>
  <pageSetup scale="92" orientation="portrait" r:id="rId1"/>
  <headerFooter>
    <oddHeader>&amp;CFINAL PROJECT REVIEW
Note: Place this document, followed by a copy of the final Summary page (from the Workbook), loosely in the file for Supervisor review.</oddHeader>
    <oddFooter>&amp;RRevised 8/21/2019</oddFooter>
  </headerFooter>
  <colBreaks count="1" manualBreakCount="1">
    <brk id="1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ltText="Check box if this is this request is an amendment and go to question 7.">
                <anchor moveWithCells="1">
                  <from>
                    <xdr:col>3</xdr:col>
                    <xdr:colOff>57150</xdr:colOff>
                    <xdr:row>6</xdr:row>
                    <xdr:rowOff>38100</xdr:rowOff>
                  </from>
                  <to>
                    <xdr:col>3</xdr:col>
                    <xdr:colOff>304800</xdr:colOff>
                    <xdr:row>8</xdr:row>
                    <xdr:rowOff>19050</xdr:rowOff>
                  </to>
                </anchor>
              </controlPr>
            </control>
          </mc:Choice>
        </mc:AlternateContent>
        <mc:AlternateContent xmlns:mc="http://schemas.openxmlformats.org/markup-compatibility/2006">
          <mc:Choice Requires="x14">
            <control shapeId="5122" r:id="rId5" name="Check Box 2">
              <controlPr defaultSize="0" autoFill="0" autoLine="0" autoPict="0" altText="Check box if this is an Amendment request ">
                <anchor moveWithCells="1">
                  <from>
                    <xdr:col>4</xdr:col>
                    <xdr:colOff>57150</xdr:colOff>
                    <xdr:row>7</xdr:row>
                    <xdr:rowOff>19050</xdr:rowOff>
                  </from>
                  <to>
                    <xdr:col>4</xdr:col>
                    <xdr:colOff>295275</xdr:colOff>
                    <xdr:row>9</xdr:row>
                    <xdr:rowOff>38100</xdr:rowOff>
                  </to>
                </anchor>
              </controlPr>
            </control>
          </mc:Choice>
        </mc:AlternateContent>
        <mc:AlternateContent xmlns:mc="http://schemas.openxmlformats.org/markup-compatibility/2006">
          <mc:Choice Requires="x14">
            <control shapeId="5123" r:id="rId6" name="Check Box 3">
              <controlPr defaultSize="0" autoFill="0" autoLine="0" autoPict="0" altText="Check box if this is an Amendment request ">
                <anchor moveWithCells="1">
                  <from>
                    <xdr:col>4</xdr:col>
                    <xdr:colOff>57150</xdr:colOff>
                    <xdr:row>7</xdr:row>
                    <xdr:rowOff>19050</xdr:rowOff>
                  </from>
                  <to>
                    <xdr:col>4</xdr:col>
                    <xdr:colOff>295275</xdr:colOff>
                    <xdr:row>9</xdr:row>
                    <xdr:rowOff>38100</xdr:rowOff>
                  </to>
                </anchor>
              </controlPr>
            </control>
          </mc:Choice>
        </mc:AlternateContent>
        <mc:AlternateContent xmlns:mc="http://schemas.openxmlformats.org/markup-compatibility/2006">
          <mc:Choice Requires="x14">
            <control shapeId="5124" r:id="rId7" name="Check Box 4">
              <controlPr defaultSize="0" autoFill="0" autoLine="0" autoPict="0" altText="Check box if this is an Time extension  Amendment request ">
                <anchor moveWithCells="1">
                  <from>
                    <xdr:col>4</xdr:col>
                    <xdr:colOff>57150</xdr:colOff>
                    <xdr:row>7</xdr:row>
                    <xdr:rowOff>190500</xdr:rowOff>
                  </from>
                  <to>
                    <xdr:col>4</xdr:col>
                    <xdr:colOff>295275</xdr:colOff>
                    <xdr:row>10</xdr:row>
                    <xdr:rowOff>9525</xdr:rowOff>
                  </to>
                </anchor>
              </controlPr>
            </control>
          </mc:Choice>
        </mc:AlternateContent>
        <mc:AlternateContent xmlns:mc="http://schemas.openxmlformats.org/markup-compatibility/2006">
          <mc:Choice Requires="x14">
            <control shapeId="5125" r:id="rId8" name="Check Box 5">
              <controlPr defaultSize="0" autoFill="0" autoLine="0" autoPict="0" altText="Check box if this is an Description Amendment request ">
                <anchor moveWithCells="1">
                  <from>
                    <xdr:col>4</xdr:col>
                    <xdr:colOff>57150</xdr:colOff>
                    <xdr:row>9</xdr:row>
                    <xdr:rowOff>171450</xdr:rowOff>
                  </from>
                  <to>
                    <xdr:col>4</xdr:col>
                    <xdr:colOff>295275</xdr:colOff>
                    <xdr:row>11</xdr:row>
                    <xdr:rowOff>28575</xdr:rowOff>
                  </to>
                </anchor>
              </controlPr>
            </control>
          </mc:Choice>
        </mc:AlternateContent>
        <mc:AlternateContent xmlns:mc="http://schemas.openxmlformats.org/markup-compatibility/2006">
          <mc:Choice Requires="x14">
            <control shapeId="5126" r:id="rId9" name="Check Box 6">
              <controlPr defaultSize="0" autoFill="0" autoLine="0" autoPict="0" altText="Check box if the Match requirement is met.">
                <anchor moveWithCells="1">
                  <from>
                    <xdr:col>7</xdr:col>
                    <xdr:colOff>466725</xdr:colOff>
                    <xdr:row>16</xdr:row>
                    <xdr:rowOff>57150</xdr:rowOff>
                  </from>
                  <to>
                    <xdr:col>8</xdr:col>
                    <xdr:colOff>219075</xdr:colOff>
                    <xdr:row>18</xdr:row>
                    <xdr:rowOff>19050</xdr:rowOff>
                  </to>
                </anchor>
              </controlPr>
            </control>
          </mc:Choice>
        </mc:AlternateContent>
        <mc:AlternateContent xmlns:mc="http://schemas.openxmlformats.org/markup-compatibility/2006">
          <mc:Choice Requires="x14">
            <control shapeId="5127" r:id="rId10" name="Check Box 7">
              <controlPr defaultSize="0" autoFill="0" autoLine="0" autoPict="0" altText="Check box if the Match requirement not _x000d__x000a_met.">
                <anchor moveWithCells="1">
                  <from>
                    <xdr:col>6</xdr:col>
                    <xdr:colOff>47625</xdr:colOff>
                    <xdr:row>16</xdr:row>
                    <xdr:rowOff>57150</xdr:rowOff>
                  </from>
                  <to>
                    <xdr:col>7</xdr:col>
                    <xdr:colOff>95250</xdr:colOff>
                    <xdr:row>18</xdr:row>
                    <xdr:rowOff>19050</xdr:rowOff>
                  </to>
                </anchor>
              </controlPr>
            </control>
          </mc:Choice>
        </mc:AlternateContent>
        <mc:AlternateContent xmlns:mc="http://schemas.openxmlformats.org/markup-compatibility/2006">
          <mc:Choice Requires="x14">
            <control shapeId="5128" r:id="rId11" name="Check Box 8">
              <controlPr defaultSize="0" autoFill="0" autoLine="0" autoPict="0" altText="Check box if the Payment type is a Reimbursement.">
                <anchor moveWithCells="1">
                  <from>
                    <xdr:col>6</xdr:col>
                    <xdr:colOff>47625</xdr:colOff>
                    <xdr:row>18</xdr:row>
                    <xdr:rowOff>28575</xdr:rowOff>
                  </from>
                  <to>
                    <xdr:col>7</xdr:col>
                    <xdr:colOff>104775</xdr:colOff>
                    <xdr:row>20</xdr:row>
                    <xdr:rowOff>9525</xdr:rowOff>
                  </to>
                </anchor>
              </controlPr>
            </control>
          </mc:Choice>
        </mc:AlternateContent>
        <mc:AlternateContent xmlns:mc="http://schemas.openxmlformats.org/markup-compatibility/2006">
          <mc:Choice Requires="x14">
            <control shapeId="5129" r:id="rId12" name="Check Box 9">
              <controlPr defaultSize="0" autoFill="0" autoLine="0" autoPict="0" altText="Check box if the Payment type is an advance payment.">
                <anchor moveWithCells="1">
                  <from>
                    <xdr:col>12</xdr:col>
                    <xdr:colOff>28575</xdr:colOff>
                    <xdr:row>18</xdr:row>
                    <xdr:rowOff>28575</xdr:rowOff>
                  </from>
                  <to>
                    <xdr:col>13</xdr:col>
                    <xdr:colOff>85725</xdr:colOff>
                    <xdr:row>20</xdr:row>
                    <xdr:rowOff>9525</xdr:rowOff>
                  </to>
                </anchor>
              </controlPr>
            </control>
          </mc:Choice>
        </mc:AlternateContent>
        <mc:AlternateContent xmlns:mc="http://schemas.openxmlformats.org/markup-compatibility/2006">
          <mc:Choice Requires="x14">
            <control shapeId="5130" r:id="rId13" name="Check Box 10">
              <controlPr defaultSize="0" autoFill="0" autoLine="0" autoPict="0" altText="Check this box if a Project Accomplishment Report (PAR) was submitted. ">
                <anchor moveWithCells="1">
                  <from>
                    <xdr:col>1</xdr:col>
                    <xdr:colOff>28575</xdr:colOff>
                    <xdr:row>32</xdr:row>
                    <xdr:rowOff>19050</xdr:rowOff>
                  </from>
                  <to>
                    <xdr:col>1</xdr:col>
                    <xdr:colOff>276225</xdr:colOff>
                    <xdr:row>33</xdr:row>
                    <xdr:rowOff>38100</xdr:rowOff>
                  </to>
                </anchor>
              </controlPr>
            </control>
          </mc:Choice>
        </mc:AlternateContent>
        <mc:AlternateContent xmlns:mc="http://schemas.openxmlformats.org/markup-compatibility/2006">
          <mc:Choice Requires="x14">
            <control shapeId="5131" r:id="rId14" name="Check Box 11">
              <controlPr defaultSize="0" autoFill="0" autoLine="0" autoPict="0" altText="Check this box if All documents supporting expenditures (including match)) was submitted. ">
                <anchor moveWithCells="1">
                  <from>
                    <xdr:col>1</xdr:col>
                    <xdr:colOff>28575</xdr:colOff>
                    <xdr:row>33</xdr:row>
                    <xdr:rowOff>19050</xdr:rowOff>
                  </from>
                  <to>
                    <xdr:col>1</xdr:col>
                    <xdr:colOff>276225</xdr:colOff>
                    <xdr:row>34</xdr:row>
                    <xdr:rowOff>38100</xdr:rowOff>
                  </to>
                </anchor>
              </controlPr>
            </control>
          </mc:Choice>
        </mc:AlternateContent>
        <mc:AlternateContent xmlns:mc="http://schemas.openxmlformats.org/markup-compatibility/2006">
          <mc:Choice Requires="x14">
            <control shapeId="5132" r:id="rId15" name="Check Box 12">
              <controlPr defaultSize="0" autoFill="0" autoLine="0" autoPict="0" altText="Check this box if a Reimbursement/Advance Workbook was submitted. ">
                <anchor moveWithCells="1">
                  <from>
                    <xdr:col>1</xdr:col>
                    <xdr:colOff>28575</xdr:colOff>
                    <xdr:row>34</xdr:row>
                    <xdr:rowOff>19050</xdr:rowOff>
                  </from>
                  <to>
                    <xdr:col>1</xdr:col>
                    <xdr:colOff>276225</xdr:colOff>
                    <xdr:row>35</xdr:row>
                    <xdr:rowOff>38100</xdr:rowOff>
                  </to>
                </anchor>
              </controlPr>
            </control>
          </mc:Choice>
        </mc:AlternateContent>
        <mc:AlternateContent xmlns:mc="http://schemas.openxmlformats.org/markup-compatibility/2006">
          <mc:Choice Requires="x14">
            <control shapeId="5133" r:id="rId16" name="Check Box 13">
              <controlPr defaultSize="0" autoFill="0" autoLine="0" autoPict="0" altText="Check this box if for those projects in which a report was part of the Project Agreement, two (2) copies of the report(s) was submitted. ">
                <anchor moveWithCells="1">
                  <from>
                    <xdr:col>1</xdr:col>
                    <xdr:colOff>28575</xdr:colOff>
                    <xdr:row>35</xdr:row>
                    <xdr:rowOff>19050</xdr:rowOff>
                  </from>
                  <to>
                    <xdr:col>1</xdr:col>
                    <xdr:colOff>276225</xdr:colOff>
                    <xdr:row>36</xdr:row>
                    <xdr:rowOff>38100</xdr:rowOff>
                  </to>
                </anchor>
              </controlPr>
            </control>
          </mc:Choice>
        </mc:AlternateContent>
        <mc:AlternateContent xmlns:mc="http://schemas.openxmlformats.org/markup-compatibility/2006">
          <mc:Choice Requires="x14">
            <control shapeId="5134" r:id="rId17" name="Check Box 14">
              <controlPr defaultSize="0" autoFill="0" autoLine="0" autoPict="0" altText="Check this box for all sub-contracted work, a Notice of Completion as submitted.">
                <anchor moveWithCells="1">
                  <from>
                    <xdr:col>1</xdr:col>
                    <xdr:colOff>28575</xdr:colOff>
                    <xdr:row>36</xdr:row>
                    <xdr:rowOff>19050</xdr:rowOff>
                  </from>
                  <to>
                    <xdr:col>1</xdr:col>
                    <xdr:colOff>276225</xdr:colOff>
                    <xdr:row>37</xdr:row>
                    <xdr:rowOff>38100</xdr:rowOff>
                  </to>
                </anchor>
              </controlPr>
            </control>
          </mc:Choice>
        </mc:AlternateContent>
        <mc:AlternateContent xmlns:mc="http://schemas.openxmlformats.org/markup-compatibility/2006">
          <mc:Choice Requires="x14">
            <control shapeId="5135" r:id="rId18" name="Check Box 15">
              <controlPr defaultSize="0" autoFill="0" autoLine="0" autoPict="0" altText="Check this box">
                <anchor moveWithCells="1">
                  <from>
                    <xdr:col>8</xdr:col>
                    <xdr:colOff>57150</xdr:colOff>
                    <xdr:row>40</xdr:row>
                    <xdr:rowOff>19050</xdr:rowOff>
                  </from>
                  <to>
                    <xdr:col>9</xdr:col>
                    <xdr:colOff>47625</xdr:colOff>
                    <xdr:row>40</xdr:row>
                    <xdr:rowOff>228600</xdr:rowOff>
                  </to>
                </anchor>
              </controlPr>
            </control>
          </mc:Choice>
        </mc:AlternateContent>
        <mc:AlternateContent xmlns:mc="http://schemas.openxmlformats.org/markup-compatibility/2006">
          <mc:Choice Requires="x14">
            <control shapeId="5136" r:id="rId19" name="Check Box 16">
              <controlPr defaultSize="0" autoFill="0" autoLine="0" autoPict="0" altText=" Check this box if the project have &quot;Ground Disturbing Activity&quot;?">
                <anchor moveWithCells="1">
                  <from>
                    <xdr:col>10</xdr:col>
                    <xdr:colOff>57150</xdr:colOff>
                    <xdr:row>40</xdr:row>
                    <xdr:rowOff>19050</xdr:rowOff>
                  </from>
                  <to>
                    <xdr:col>11</xdr:col>
                    <xdr:colOff>47625</xdr:colOff>
                    <xdr:row>40</xdr:row>
                    <xdr:rowOff>228600</xdr:rowOff>
                  </to>
                </anchor>
              </controlPr>
            </control>
          </mc:Choice>
        </mc:AlternateContent>
        <mc:AlternateContent xmlns:mc="http://schemas.openxmlformats.org/markup-compatibility/2006">
          <mc:Choice Requires="x14">
            <control shapeId="5137" r:id="rId20" name="Check Box 17">
              <controlPr defaultSize="0" autoFill="0" autoLine="0" autoPict="0" altText="Check this box if a habitat monitoring was not done during the project">
                <anchor moveWithCells="1">
                  <from>
                    <xdr:col>8</xdr:col>
                    <xdr:colOff>57150</xdr:colOff>
                    <xdr:row>41</xdr:row>
                    <xdr:rowOff>19050</xdr:rowOff>
                  </from>
                  <to>
                    <xdr:col>9</xdr:col>
                    <xdr:colOff>47625</xdr:colOff>
                    <xdr:row>41</xdr:row>
                    <xdr:rowOff>228600</xdr:rowOff>
                  </to>
                </anchor>
              </controlPr>
            </control>
          </mc:Choice>
        </mc:AlternateContent>
        <mc:AlternateContent xmlns:mc="http://schemas.openxmlformats.org/markup-compatibility/2006">
          <mc:Choice Requires="x14">
            <control shapeId="5138" r:id="rId21" name="Check Box 18">
              <controlPr defaultSize="0" autoFill="0" autoLine="0" autoPict="0" altText="Check this box if a habitat monitoring was done during the project">
                <anchor moveWithCells="1">
                  <from>
                    <xdr:col>10</xdr:col>
                    <xdr:colOff>57150</xdr:colOff>
                    <xdr:row>41</xdr:row>
                    <xdr:rowOff>19050</xdr:rowOff>
                  </from>
                  <to>
                    <xdr:col>11</xdr:col>
                    <xdr:colOff>47625</xdr:colOff>
                    <xdr:row>41</xdr:row>
                    <xdr:rowOff>228600</xdr:rowOff>
                  </to>
                </anchor>
              </controlPr>
            </control>
          </mc:Choice>
        </mc:AlternateContent>
        <mc:AlternateContent xmlns:mc="http://schemas.openxmlformats.org/markup-compatibility/2006">
          <mc:Choice Requires="x14">
            <control shapeId="5139" r:id="rId22" name="Check Box 19">
              <controlPr defaultSize="0" autoFill="0" autoLine="0" autoPict="0" altText="Check this box if photos was not  provided.">
                <anchor moveWithCells="1">
                  <from>
                    <xdr:col>8</xdr:col>
                    <xdr:colOff>57150</xdr:colOff>
                    <xdr:row>42</xdr:row>
                    <xdr:rowOff>19050</xdr:rowOff>
                  </from>
                  <to>
                    <xdr:col>9</xdr:col>
                    <xdr:colOff>47625</xdr:colOff>
                    <xdr:row>42</xdr:row>
                    <xdr:rowOff>228600</xdr:rowOff>
                  </to>
                </anchor>
              </controlPr>
            </control>
          </mc:Choice>
        </mc:AlternateContent>
        <mc:AlternateContent xmlns:mc="http://schemas.openxmlformats.org/markup-compatibility/2006">
          <mc:Choice Requires="x14">
            <control shapeId="5140" r:id="rId23" name="Check Box 20">
              <controlPr defaultSize="0" autoFill="0" autoLine="0" autoPict="0" altText="Check this box if photos was provided.">
                <anchor moveWithCells="1">
                  <from>
                    <xdr:col>10</xdr:col>
                    <xdr:colOff>57150</xdr:colOff>
                    <xdr:row>42</xdr:row>
                    <xdr:rowOff>19050</xdr:rowOff>
                  </from>
                  <to>
                    <xdr:col>11</xdr:col>
                    <xdr:colOff>47625</xdr:colOff>
                    <xdr:row>42</xdr:row>
                    <xdr:rowOff>228600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249977111117893"/>
  </sheetPr>
  <dimension ref="A1:L34"/>
  <sheetViews>
    <sheetView showGridLines="0" view="pageBreakPreview" zoomScale="200" zoomScaleNormal="100" zoomScaleSheetLayoutView="200" workbookViewId="0">
      <selection activeCell="A18" sqref="A18"/>
    </sheetView>
  </sheetViews>
  <sheetFormatPr defaultColWidth="9.140625" defaultRowHeight="12.75" x14ac:dyDescent="0.2"/>
  <cols>
    <col min="1" max="2" width="9.140625" style="226"/>
    <col min="3" max="3" width="8" style="226" customWidth="1"/>
    <col min="4" max="4" width="8.7109375" style="226" customWidth="1"/>
    <col min="5" max="7" width="9.140625" style="226"/>
    <col min="8" max="8" width="21.140625" style="226" customWidth="1"/>
    <col min="9" max="9" width="5.5703125" style="226" customWidth="1"/>
    <col min="10" max="10" width="9.140625" style="226" customWidth="1"/>
    <col min="11" max="11" width="5.5703125" style="226" customWidth="1"/>
    <col min="12" max="12" width="7.42578125" style="226" customWidth="1"/>
    <col min="13" max="13" width="0.28515625" style="226" customWidth="1"/>
    <col min="14" max="16384" width="9.140625" style="226"/>
  </cols>
  <sheetData>
    <row r="1" spans="1:12" ht="12" customHeight="1" x14ac:dyDescent="0.2">
      <c r="A1" s="215"/>
      <c r="B1" s="216"/>
      <c r="C1" s="216"/>
      <c r="D1" s="216"/>
      <c r="E1" s="216"/>
      <c r="F1" s="216"/>
      <c r="G1" s="216"/>
      <c r="H1" s="216"/>
      <c r="I1" s="216"/>
      <c r="J1" s="216"/>
      <c r="K1" s="216"/>
      <c r="L1" s="216"/>
    </row>
    <row r="2" spans="1:12" ht="12" customHeight="1" x14ac:dyDescent="0.2">
      <c r="A2" s="215"/>
      <c r="B2" s="216"/>
      <c r="C2" s="216"/>
      <c r="D2" s="216"/>
      <c r="E2" s="216"/>
      <c r="F2" s="216"/>
      <c r="G2" s="216"/>
      <c r="H2" s="216"/>
      <c r="I2" s="216"/>
      <c r="J2" s="216"/>
      <c r="K2" s="216"/>
      <c r="L2" s="216"/>
    </row>
    <row r="3" spans="1:12" ht="12" customHeight="1" x14ac:dyDescent="0.2">
      <c r="A3" s="215"/>
      <c r="B3" s="216"/>
      <c r="C3" s="216"/>
      <c r="D3" s="216"/>
      <c r="E3" s="216"/>
      <c r="F3" s="216"/>
      <c r="G3" s="216"/>
      <c r="H3" s="216"/>
      <c r="I3" s="216"/>
      <c r="J3" s="216"/>
      <c r="K3" s="216"/>
      <c r="L3" s="216"/>
    </row>
    <row r="4" spans="1:12" ht="12" customHeight="1" x14ac:dyDescent="0.2">
      <c r="A4" s="215"/>
      <c r="B4" s="216"/>
      <c r="C4" s="216"/>
      <c r="D4" s="216"/>
      <c r="E4" s="216"/>
      <c r="F4" s="216"/>
      <c r="G4" s="216"/>
      <c r="H4" s="216"/>
      <c r="I4" s="216"/>
      <c r="J4" s="216"/>
      <c r="K4" s="216"/>
      <c r="L4" s="216"/>
    </row>
    <row r="5" spans="1:12" ht="15" x14ac:dyDescent="0.2">
      <c r="A5" s="215"/>
      <c r="B5" s="216"/>
      <c r="C5" s="216"/>
      <c r="D5" s="216"/>
      <c r="E5" s="216"/>
      <c r="F5" s="216"/>
      <c r="G5" s="216"/>
      <c r="H5" s="216"/>
      <c r="I5" s="216"/>
      <c r="J5" s="216"/>
      <c r="K5" s="216"/>
      <c r="L5" s="216"/>
    </row>
    <row r="6" spans="1:12" ht="15" x14ac:dyDescent="0.2">
      <c r="A6" s="215"/>
      <c r="B6" s="216"/>
      <c r="C6" s="216"/>
      <c r="D6" s="216"/>
      <c r="E6" s="216"/>
      <c r="F6" s="216"/>
      <c r="G6" s="216"/>
      <c r="H6" s="216"/>
      <c r="I6" s="216"/>
      <c r="J6" s="216"/>
      <c r="K6" s="216"/>
      <c r="L6" s="216"/>
    </row>
    <row r="7" spans="1:12" ht="13.5" thickBot="1" x14ac:dyDescent="0.25">
      <c r="A7" s="227"/>
      <c r="B7" s="227"/>
      <c r="C7" s="227"/>
      <c r="D7" s="227"/>
      <c r="E7" s="227"/>
      <c r="F7" s="227"/>
      <c r="G7" s="227"/>
      <c r="H7" s="227"/>
      <c r="I7" s="227"/>
      <c r="J7" s="227"/>
      <c r="K7" s="227"/>
      <c r="L7" s="227"/>
    </row>
    <row r="8" spans="1:12" s="216" customFormat="1" ht="32.450000000000003" customHeight="1" thickTop="1" x14ac:dyDescent="0.2">
      <c r="A8" s="550">
        <f>+'DPR 364 - PR, 4th'!J7</f>
        <v>0</v>
      </c>
      <c r="B8" s="551"/>
      <c r="C8" s="551"/>
      <c r="D8" s="552"/>
      <c r="E8" s="550">
        <f>+'DPR 364 - PR, 4th'!T7</f>
        <v>0</v>
      </c>
      <c r="F8" s="551"/>
      <c r="G8" s="551"/>
      <c r="H8" s="552"/>
      <c r="I8" s="553">
        <f>+'DPR 364 - PR, 4th'!Y38</f>
        <v>0</v>
      </c>
      <c r="J8" s="554"/>
      <c r="K8" s="554"/>
      <c r="L8" s="554"/>
    </row>
    <row r="9" spans="1:12" s="216" customFormat="1" ht="32.450000000000003" customHeight="1" x14ac:dyDescent="0.2">
      <c r="A9" s="258">
        <f>+'CO-Division Use Only'!C3</f>
        <v>0</v>
      </c>
      <c r="B9" s="258"/>
      <c r="C9" s="258"/>
      <c r="D9" s="258"/>
      <c r="E9" s="258"/>
      <c r="F9" s="258"/>
      <c r="G9" s="258"/>
      <c r="H9" s="258"/>
      <c r="I9" s="258"/>
      <c r="J9" s="258"/>
      <c r="K9" s="258"/>
      <c r="L9" s="258"/>
    </row>
    <row r="10" spans="1:12" s="216" customFormat="1" ht="32.450000000000003" customHeight="1" x14ac:dyDescent="0.2">
      <c r="A10" s="315">
        <f>+'CO-Division Use Only'!D5</f>
        <v>0</v>
      </c>
      <c r="B10" s="315"/>
      <c r="C10" s="315"/>
      <c r="D10" s="315"/>
      <c r="E10" s="315"/>
      <c r="F10" s="315"/>
      <c r="G10" s="315"/>
      <c r="H10" s="315"/>
      <c r="I10" s="315"/>
      <c r="J10" s="315"/>
      <c r="K10" s="315"/>
      <c r="L10" s="315"/>
    </row>
    <row r="11" spans="1:12" s="216" customFormat="1" ht="3" customHeight="1" x14ac:dyDescent="0.2">
      <c r="A11" s="316"/>
      <c r="B11" s="316"/>
      <c r="C11" s="316"/>
      <c r="D11" s="316"/>
      <c r="E11" s="316"/>
      <c r="F11" s="316"/>
      <c r="G11" s="316"/>
      <c r="H11" s="316"/>
      <c r="I11" s="316"/>
      <c r="J11" s="316"/>
      <c r="K11" s="316"/>
      <c r="L11" s="316"/>
    </row>
    <row r="12" spans="1:12" s="216" customFormat="1" ht="32.450000000000003" customHeight="1" x14ac:dyDescent="0.2">
      <c r="A12" s="555">
        <f>+'DPR 364 - PR, 4th'!Y7</f>
        <v>0</v>
      </c>
      <c r="B12" s="555"/>
      <c r="C12" s="556"/>
      <c r="D12" s="544">
        <f>+'DPR 364 - PR, 4th'!AD7</f>
        <v>0</v>
      </c>
      <c r="E12" s="545"/>
      <c r="F12" s="546"/>
      <c r="G12" s="547">
        <f>+'DPR 364 - PR, 4th'!AB9</f>
        <v>0</v>
      </c>
      <c r="H12" s="548"/>
      <c r="I12" s="548"/>
      <c r="J12" s="548"/>
      <c r="K12" s="548"/>
      <c r="L12" s="549"/>
    </row>
    <row r="13" spans="1:12" s="216" customFormat="1" ht="26.45" customHeight="1" x14ac:dyDescent="0.25">
      <c r="A13" s="218"/>
      <c r="B13" s="219"/>
      <c r="C13" s="219"/>
      <c r="D13" s="219"/>
      <c r="E13" s="220"/>
      <c r="F13" s="221"/>
      <c r="G13" s="220"/>
      <c r="H13" s="222"/>
      <c r="I13" s="520">
        <f>+'DPR 364 - PR, 4th'!L12</f>
        <v>0</v>
      </c>
      <c r="J13" s="521"/>
      <c r="K13" s="521"/>
      <c r="L13" s="521"/>
    </row>
    <row r="14" spans="1:12" s="314" customFormat="1" ht="2.25" customHeight="1" x14ac:dyDescent="0.25">
      <c r="A14" s="365"/>
      <c r="B14" s="366"/>
      <c r="C14" s="366"/>
      <c r="D14" s="366"/>
      <c r="E14" s="367"/>
      <c r="F14" s="366"/>
      <c r="G14" s="367"/>
      <c r="H14" s="366"/>
      <c r="I14" s="368"/>
      <c r="J14" s="368"/>
      <c r="K14" s="368"/>
      <c r="L14" s="368"/>
    </row>
    <row r="15" spans="1:12" s="216" customFormat="1" ht="32.450000000000003" customHeight="1" x14ac:dyDescent="0.2">
      <c r="A15" s="523">
        <f>+'DPR 364 - PR, 4th'!Y39</f>
        <v>0</v>
      </c>
      <c r="B15" s="524"/>
      <c r="C15" s="524"/>
      <c r="D15" s="525"/>
      <c r="E15" s="526">
        <f>+I8-A15</f>
        <v>0</v>
      </c>
      <c r="F15" s="524"/>
      <c r="G15" s="525"/>
      <c r="H15" s="529">
        <f>+'DPR 364 - PR, 4th'!Y42</f>
        <v>0</v>
      </c>
      <c r="I15" s="530"/>
      <c r="J15" s="530"/>
      <c r="K15" s="530"/>
      <c r="L15" s="530"/>
    </row>
    <row r="16" spans="1:12" s="215" customFormat="1" ht="1.5" customHeight="1" x14ac:dyDescent="0.2">
      <c r="A16" s="358"/>
      <c r="B16" s="359"/>
      <c r="C16" s="359"/>
      <c r="D16" s="359"/>
      <c r="E16" s="358"/>
      <c r="F16" s="359"/>
      <c r="G16" s="359"/>
      <c r="H16" s="360"/>
      <c r="I16" s="361"/>
      <c r="J16" s="362"/>
      <c r="K16" s="362"/>
      <c r="L16" s="362"/>
    </row>
    <row r="17" spans="1:12" s="216" customFormat="1" ht="39.75" customHeight="1" x14ac:dyDescent="0.2">
      <c r="A17" s="355"/>
      <c r="B17" s="527">
        <f>+'DPR 364 - PR, 4th'!N10</f>
        <v>0</v>
      </c>
      <c r="C17" s="528"/>
      <c r="D17" s="356"/>
      <c r="E17" s="527">
        <f>+'DPR 364 - PR, 4th'!T10</f>
        <v>0</v>
      </c>
      <c r="F17" s="528"/>
      <c r="G17" s="357"/>
      <c r="H17" s="527">
        <f>+'DPR 364 - PR, 4th'!N16</f>
        <v>0</v>
      </c>
      <c r="I17" s="527"/>
      <c r="J17" s="527"/>
      <c r="K17" s="522">
        <f>+'DPR 364 - PR, 4th'!T16</f>
        <v>0</v>
      </c>
      <c r="L17" s="522"/>
    </row>
    <row r="18" spans="1:12" s="216" customFormat="1" ht="32.450000000000003" customHeight="1" x14ac:dyDescent="0.2">
      <c r="A18" s="364"/>
      <c r="B18" s="261"/>
      <c r="C18" s="261"/>
      <c r="D18" s="261"/>
      <c r="E18" s="261"/>
      <c r="F18" s="261"/>
      <c r="G18" s="261"/>
      <c r="H18" s="261"/>
      <c r="I18" s="261"/>
      <c r="J18" s="261"/>
      <c r="K18" s="261"/>
      <c r="L18" s="261"/>
    </row>
    <row r="19" spans="1:12" s="216" customFormat="1" ht="26.45" customHeight="1" x14ac:dyDescent="0.2">
      <c r="A19" s="531"/>
      <c r="B19" s="531"/>
      <c r="C19" s="532"/>
      <c r="D19" s="535"/>
      <c r="E19" s="536"/>
      <c r="F19" s="536"/>
      <c r="G19" s="536"/>
      <c r="H19" s="536"/>
      <c r="I19" s="536"/>
      <c r="J19" s="536"/>
      <c r="K19" s="536"/>
      <c r="L19" s="536"/>
    </row>
    <row r="20" spans="1:12" s="215" customFormat="1" ht="6" customHeight="1" x14ac:dyDescent="0.2">
      <c r="A20" s="533"/>
      <c r="B20" s="533"/>
      <c r="C20" s="534"/>
      <c r="D20" s="537"/>
      <c r="E20" s="538"/>
      <c r="F20" s="538"/>
      <c r="G20" s="538"/>
      <c r="H20" s="538"/>
      <c r="I20" s="538"/>
      <c r="J20" s="538"/>
      <c r="K20" s="538"/>
      <c r="L20" s="538"/>
    </row>
    <row r="21" spans="1:12" s="215" customFormat="1" ht="32.450000000000003" customHeight="1" x14ac:dyDescent="0.25">
      <c r="A21" s="539"/>
      <c r="B21" s="540"/>
      <c r="C21" s="370"/>
      <c r="D21" s="541"/>
      <c r="E21" s="541"/>
      <c r="F21" s="541"/>
      <c r="G21" s="540"/>
      <c r="H21" s="540"/>
      <c r="I21" s="540"/>
      <c r="J21" s="540"/>
      <c r="K21" s="540"/>
      <c r="L21" s="540"/>
    </row>
    <row r="22" spans="1:12" s="215" customFormat="1" ht="2.25" customHeight="1" x14ac:dyDescent="0.25">
      <c r="A22" s="290"/>
      <c r="B22" s="291"/>
      <c r="C22" s="291"/>
      <c r="D22" s="292"/>
      <c r="E22" s="292"/>
      <c r="F22" s="292"/>
      <c r="G22" s="291"/>
      <c r="H22" s="291"/>
      <c r="I22" s="291"/>
      <c r="J22" s="291"/>
      <c r="K22" s="291"/>
      <c r="L22" s="291"/>
    </row>
    <row r="23" spans="1:12" s="215" customFormat="1" ht="12.75" customHeight="1" x14ac:dyDescent="0.2">
      <c r="A23" s="542"/>
      <c r="B23" s="543"/>
      <c r="C23" s="543"/>
      <c r="D23" s="543"/>
      <c r="E23" s="543"/>
      <c r="F23" s="543"/>
      <c r="G23" s="543"/>
      <c r="H23" s="543"/>
      <c r="I23" s="543"/>
      <c r="J23" s="543"/>
      <c r="K23" s="543"/>
      <c r="L23" s="543"/>
    </row>
    <row r="24" spans="1:12" s="215" customFormat="1" ht="32.450000000000003" customHeight="1" x14ac:dyDescent="0.2">
      <c r="A24" s="518"/>
      <c r="B24" s="518"/>
      <c r="C24" s="518"/>
      <c r="D24" s="518"/>
      <c r="E24" s="518"/>
      <c r="F24" s="518"/>
      <c r="G24" s="518"/>
      <c r="H24" s="518"/>
      <c r="I24" s="518"/>
      <c r="J24" s="518"/>
      <c r="K24" s="518"/>
      <c r="L24" s="518"/>
    </row>
    <row r="25" spans="1:12" s="215" customFormat="1" ht="32.450000000000003" customHeight="1" x14ac:dyDescent="0.2">
      <c r="A25" s="518"/>
      <c r="B25" s="518"/>
      <c r="C25" s="518"/>
      <c r="D25" s="518"/>
      <c r="E25" s="518"/>
      <c r="F25" s="518"/>
      <c r="G25" s="518"/>
      <c r="H25" s="518"/>
      <c r="I25" s="518"/>
      <c r="J25" s="518"/>
      <c r="K25" s="518"/>
      <c r="L25" s="518"/>
    </row>
    <row r="26" spans="1:12" s="215" customFormat="1" ht="32.450000000000003" customHeight="1" x14ac:dyDescent="0.2">
      <c r="A26" s="518"/>
      <c r="B26" s="518"/>
      <c r="C26" s="518"/>
      <c r="D26" s="518"/>
      <c r="E26" s="518"/>
      <c r="F26" s="518"/>
      <c r="G26" s="518"/>
      <c r="H26" s="518"/>
      <c r="I26" s="518"/>
      <c r="J26" s="518"/>
      <c r="K26" s="518"/>
      <c r="L26" s="518"/>
    </row>
    <row r="27" spans="1:12" s="215" customFormat="1" ht="32.450000000000003" customHeight="1" x14ac:dyDescent="0.2">
      <c r="A27" s="518"/>
      <c r="B27" s="518"/>
      <c r="C27" s="518"/>
      <c r="D27" s="518"/>
      <c r="E27" s="518"/>
      <c r="F27" s="518"/>
      <c r="G27" s="518"/>
      <c r="H27" s="518"/>
      <c r="I27" s="518"/>
      <c r="J27" s="518"/>
      <c r="K27" s="518"/>
      <c r="L27" s="518"/>
    </row>
    <row r="28" spans="1:12" s="215" customFormat="1" ht="32.450000000000003" customHeight="1" x14ac:dyDescent="0.2">
      <c r="A28" s="518"/>
      <c r="B28" s="518"/>
      <c r="C28" s="518"/>
      <c r="D28" s="518"/>
      <c r="E28" s="518"/>
      <c r="F28" s="518"/>
      <c r="G28" s="518"/>
      <c r="H28" s="518"/>
      <c r="I28" s="518"/>
      <c r="J28" s="518"/>
      <c r="K28" s="518"/>
      <c r="L28" s="518"/>
    </row>
    <row r="29" spans="1:12" s="215" customFormat="1" ht="32.450000000000003" customHeight="1" x14ac:dyDescent="0.2">
      <c r="A29" s="519"/>
      <c r="B29" s="519"/>
      <c r="C29" s="519"/>
      <c r="D29" s="519"/>
      <c r="E29" s="519"/>
      <c r="F29" s="519"/>
      <c r="G29" s="519"/>
      <c r="H29" s="519"/>
      <c r="I29" s="519"/>
      <c r="J29" s="519"/>
      <c r="K29" s="519"/>
      <c r="L29" s="519"/>
    </row>
    <row r="30" spans="1:12" s="216" customFormat="1" ht="26.45" customHeight="1" x14ac:dyDescent="0.25">
      <c r="A30" s="509"/>
      <c r="B30" s="509"/>
      <c r="C30" s="509"/>
      <c r="D30" s="509"/>
      <c r="E30" s="509"/>
      <c r="F30" s="509"/>
      <c r="G30" s="509"/>
      <c r="H30" s="509"/>
      <c r="I30" s="509"/>
      <c r="J30" s="509"/>
      <c r="K30" s="509"/>
      <c r="L30" s="509"/>
    </row>
    <row r="31" spans="1:12" s="215" customFormat="1" ht="6" customHeight="1" x14ac:dyDescent="0.25">
      <c r="A31" s="218"/>
      <c r="B31" s="223"/>
      <c r="C31" s="223"/>
      <c r="D31" s="223"/>
      <c r="E31" s="220"/>
      <c r="F31" s="223"/>
      <c r="G31" s="223"/>
      <c r="H31" s="223"/>
      <c r="I31" s="223"/>
      <c r="J31" s="223"/>
      <c r="K31" s="223"/>
      <c r="L31" s="223"/>
    </row>
    <row r="32" spans="1:12" s="216" customFormat="1" ht="20.25" customHeight="1" x14ac:dyDescent="0.25">
      <c r="A32" s="224"/>
      <c r="B32" s="217"/>
      <c r="C32" s="217"/>
      <c r="D32" s="217"/>
      <c r="E32" s="217"/>
      <c r="F32" s="217"/>
      <c r="G32" s="217"/>
      <c r="H32" s="217"/>
      <c r="I32" s="217"/>
      <c r="J32" s="217"/>
      <c r="K32" s="217"/>
      <c r="L32" s="217"/>
    </row>
    <row r="33" spans="1:12" s="215" customFormat="1" ht="0.75" customHeight="1" x14ac:dyDescent="0.2">
      <c r="A33" s="510"/>
      <c r="B33" s="511"/>
      <c r="C33" s="511"/>
      <c r="D33" s="511"/>
      <c r="E33" s="512"/>
      <c r="F33" s="513" t="s">
        <v>172</v>
      </c>
      <c r="G33" s="514"/>
      <c r="H33" s="514"/>
      <c r="I33" s="514"/>
      <c r="J33" s="515"/>
      <c r="K33" s="516"/>
      <c r="L33" s="517"/>
    </row>
    <row r="34" spans="1:12" ht="13.5" customHeight="1" x14ac:dyDescent="0.2">
      <c r="A34" s="259"/>
      <c r="B34" s="260"/>
      <c r="C34" s="260"/>
      <c r="D34" s="508"/>
      <c r="E34" s="508"/>
      <c r="F34" s="260"/>
      <c r="G34" s="508"/>
      <c r="H34" s="508"/>
      <c r="I34" s="508"/>
      <c r="J34" s="508"/>
      <c r="K34" s="260"/>
      <c r="L34" s="363"/>
    </row>
  </sheetData>
  <sheetProtection algorithmName="SHA-512" hashValue="gDrzkeMPgIkFLIfjEfPKNijG0Lz2d+w0KuUVKqLi9Z551LrApeI6zg6Fwail7fa72WU5XrwTJMGk+c/rfUEd+Q==" saltValue="gBSK1sv1sU+ETg9U5+PdZQ==" spinCount="100000" sheet="1" selectLockedCells="1"/>
  <mergeCells count="27">
    <mergeCell ref="D12:F12"/>
    <mergeCell ref="G12:L12"/>
    <mergeCell ref="A8:D8"/>
    <mergeCell ref="E8:H8"/>
    <mergeCell ref="I8:L8"/>
    <mergeCell ref="A12:C12"/>
    <mergeCell ref="A24:L29"/>
    <mergeCell ref="I13:L13"/>
    <mergeCell ref="K17:L17"/>
    <mergeCell ref="A15:D15"/>
    <mergeCell ref="E15:G15"/>
    <mergeCell ref="B17:C17"/>
    <mergeCell ref="E17:F17"/>
    <mergeCell ref="H17:J17"/>
    <mergeCell ref="H15:L15"/>
    <mergeCell ref="A19:C20"/>
    <mergeCell ref="D19:L20"/>
    <mergeCell ref="A21:B21"/>
    <mergeCell ref="D21:E21"/>
    <mergeCell ref="F21:L21"/>
    <mergeCell ref="A23:L23"/>
    <mergeCell ref="D34:E34"/>
    <mergeCell ref="G34:J34"/>
    <mergeCell ref="A30:L30"/>
    <mergeCell ref="A33:E33"/>
    <mergeCell ref="F33:J33"/>
    <mergeCell ref="K33:L33"/>
  </mergeCells>
  <pageMargins left="0.5" right="0.5" top="0.25" bottom="0.5" header="0.3" footer="0.3"/>
  <pageSetup scale="87" orientation="portrait" r:id="rId1"/>
  <colBreaks count="1" manualBreakCount="1">
    <brk id="1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0</xdr:col>
                    <xdr:colOff>171450</xdr:colOff>
                    <xdr:row>12</xdr:row>
                    <xdr:rowOff>171450</xdr:rowOff>
                  </from>
                  <to>
                    <xdr:col>2</xdr:col>
                    <xdr:colOff>19050</xdr:colOff>
                    <xdr:row>14</xdr:row>
                    <xdr:rowOff>38100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3</xdr:col>
                    <xdr:colOff>133350</xdr:colOff>
                    <xdr:row>12</xdr:row>
                    <xdr:rowOff>171450</xdr:rowOff>
                  </from>
                  <to>
                    <xdr:col>4</xdr:col>
                    <xdr:colOff>438150</xdr:colOff>
                    <xdr:row>14</xdr:row>
                    <xdr:rowOff>19050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6</xdr:col>
                    <xdr:colOff>171450</xdr:colOff>
                    <xdr:row>12</xdr:row>
                    <xdr:rowOff>171450</xdr:rowOff>
                  </from>
                  <to>
                    <xdr:col>7</xdr:col>
                    <xdr:colOff>352425</xdr:colOff>
                    <xdr:row>14</xdr:row>
                    <xdr:rowOff>38100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0</xdr:col>
                    <xdr:colOff>247650</xdr:colOff>
                    <xdr:row>20</xdr:row>
                    <xdr:rowOff>180975</xdr:rowOff>
                  </from>
                  <to>
                    <xdr:col>1</xdr:col>
                    <xdr:colOff>542925</xdr:colOff>
                    <xdr:row>20</xdr:row>
                    <xdr:rowOff>400050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xdr:col>
                    <xdr:colOff>409575</xdr:colOff>
                    <xdr:row>20</xdr:row>
                    <xdr:rowOff>161925</xdr:rowOff>
                  </from>
                  <to>
                    <xdr:col>4</xdr:col>
                    <xdr:colOff>133350</xdr:colOff>
                    <xdr:row>20</xdr:row>
                    <xdr:rowOff>381000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5</xdr:col>
                    <xdr:colOff>142875</xdr:colOff>
                    <xdr:row>20</xdr:row>
                    <xdr:rowOff>171450</xdr:rowOff>
                  </from>
                  <to>
                    <xdr:col>6</xdr:col>
                    <xdr:colOff>447675</xdr:colOff>
                    <xdr:row>20</xdr:row>
                    <xdr:rowOff>381000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3</xdr:col>
                    <xdr:colOff>66675</xdr:colOff>
                    <xdr:row>18</xdr:row>
                    <xdr:rowOff>0</xdr:rowOff>
                  </from>
                  <to>
                    <xdr:col>9</xdr:col>
                    <xdr:colOff>581025</xdr:colOff>
                    <xdr:row>18</xdr:row>
                    <xdr:rowOff>219075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3</xdr:col>
                    <xdr:colOff>66675</xdr:colOff>
                    <xdr:row>18</xdr:row>
                    <xdr:rowOff>180975</xdr:rowOff>
                  </from>
                  <to>
                    <xdr:col>9</xdr:col>
                    <xdr:colOff>581025</xdr:colOff>
                    <xdr:row>19</xdr:row>
                    <xdr:rowOff>66675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0</xdr:col>
                    <xdr:colOff>219075</xdr:colOff>
                    <xdr:row>30</xdr:row>
                    <xdr:rowOff>104775</xdr:rowOff>
                  </from>
                  <to>
                    <xdr:col>2</xdr:col>
                    <xdr:colOff>28575</xdr:colOff>
                    <xdr:row>33</xdr:row>
                    <xdr:rowOff>38100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3</xdr:col>
                    <xdr:colOff>228600</xdr:colOff>
                    <xdr:row>30</xdr:row>
                    <xdr:rowOff>104775</xdr:rowOff>
                  </from>
                  <to>
                    <xdr:col>5</xdr:col>
                    <xdr:colOff>76200</xdr:colOff>
                    <xdr:row>33</xdr:row>
                    <xdr:rowOff>38100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0</xdr:col>
                    <xdr:colOff>219075</xdr:colOff>
                    <xdr:row>29</xdr:row>
                    <xdr:rowOff>104775</xdr:rowOff>
                  </from>
                  <to>
                    <xdr:col>2</xdr:col>
                    <xdr:colOff>361950</xdr:colOff>
                    <xdr:row>31</xdr:row>
                    <xdr:rowOff>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3</xdr:col>
                    <xdr:colOff>228600</xdr:colOff>
                    <xdr:row>29</xdr:row>
                    <xdr:rowOff>85725</xdr:rowOff>
                  </from>
                  <to>
                    <xdr:col>5</xdr:col>
                    <xdr:colOff>285750</xdr:colOff>
                    <xdr:row>30</xdr:row>
                    <xdr:rowOff>47625</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6</xdr:col>
                    <xdr:colOff>209550</xdr:colOff>
                    <xdr:row>29</xdr:row>
                    <xdr:rowOff>76200</xdr:rowOff>
                  </from>
                  <to>
                    <xdr:col>7</xdr:col>
                    <xdr:colOff>857250</xdr:colOff>
                    <xdr:row>30</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Summary, 1st</vt:lpstr>
      <vt:lpstr>Grant Chgs, 2nd</vt:lpstr>
      <vt:lpstr>Match Chgs, 3rd</vt:lpstr>
      <vt:lpstr>DPR 364 - PR, 4th</vt:lpstr>
      <vt:lpstr>CO-Division Use Only</vt:lpstr>
      <vt:lpstr>Addend-Division Use Only</vt:lpstr>
      <vt:lpstr>'Addend-Division Use Only'!Print_Area</vt:lpstr>
      <vt:lpstr>'CO-Division Use Only'!Print_Area</vt:lpstr>
      <vt:lpstr>'DPR 364 - PR, 4th'!Print_Area</vt:lpstr>
      <vt:lpstr>'Grant Chgs, 2nd'!Print_Area</vt:lpstr>
      <vt:lpstr>'Match Chgs, 3rd'!Print_Area</vt:lpstr>
      <vt:lpstr>'Summary, 1st'!Print_Area</vt:lpstr>
      <vt:lpstr>'Grant Chgs, 2nd'!Print_Titles</vt:lpstr>
      <vt:lpstr>'Match Chgs, 3rd'!Print_Titles</vt:lpstr>
      <vt:lpstr>'Summary, 1st'!Print_Titles</vt:lpstr>
    </vt:vector>
  </TitlesOfParts>
  <Company>California State Parks OHMVR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gmacdougall</dc:creator>
  <cp:lastModifiedBy>Olmos, Maria@Parks</cp:lastModifiedBy>
  <cp:lastPrinted>2022-05-05T00:56:00Z</cp:lastPrinted>
  <dcterms:created xsi:type="dcterms:W3CDTF">2011-02-04T21:49:13Z</dcterms:created>
  <dcterms:modified xsi:type="dcterms:W3CDTF">2022-05-18T20:47:26Z</dcterms:modified>
</cp:coreProperties>
</file>